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Transparencia" sheetId="1" r:id="rId1"/>
  </sheets>
  <externalReferences>
    <externalReference r:id="rId4"/>
  </externalReferences>
  <definedNames>
    <definedName name="_xlnm.Print_Area" localSheetId="0">'Reporte Transparencia'!$A$1:$Q$162</definedName>
    <definedName name="_xlnm.Print_Titles" localSheetId="0">'Reporte Transparencia'!$1:$5</definedName>
  </definedNames>
  <calcPr fullCalcOnLoad="1"/>
</workbook>
</file>

<file path=xl/sharedStrings.xml><?xml version="1.0" encoding="utf-8"?>
<sst xmlns="http://schemas.openxmlformats.org/spreadsheetml/2006/main" count="1713" uniqueCount="861">
  <si>
    <t>Nombre</t>
  </si>
  <si>
    <t>Cargo</t>
  </si>
  <si>
    <t>Departamento</t>
  </si>
  <si>
    <t>Sueldo Bruto</t>
  </si>
  <si>
    <t>Otros Ingresos</t>
  </si>
  <si>
    <t>ISR</t>
  </si>
  <si>
    <t>AFP</t>
  </si>
  <si>
    <t>SFS</t>
  </si>
  <si>
    <t>Otros Descuentos</t>
  </si>
  <si>
    <t>Sueldo Neto</t>
  </si>
  <si>
    <t>Genero</t>
  </si>
  <si>
    <t>ABEL PEREZ VILORIO</t>
  </si>
  <si>
    <t>TÉCNICO DE PROYECTOS</t>
  </si>
  <si>
    <t>DIRECCIÒN MONITOREO DE PROY. Y CONVENIOS</t>
  </si>
  <si>
    <t>74,870.00</t>
  </si>
  <si>
    <t/>
  </si>
  <si>
    <t>6,284.89</t>
  </si>
  <si>
    <t>2,148.77</t>
  </si>
  <si>
    <t>2,276.05</t>
  </si>
  <si>
    <t>64,160.29</t>
  </si>
  <si>
    <t>M</t>
  </si>
  <si>
    <t>AUDRY LETICIA LAZALA VENTURA</t>
  </si>
  <si>
    <t>AUXILIAR DE ARCHIVO Y CORRESPONDENCIA</t>
  </si>
  <si>
    <t>UNIDAD DE ARCHIVO Y CORRESP</t>
  </si>
  <si>
    <t>38,000.00</t>
  </si>
  <si>
    <t>16,167.00</t>
  </si>
  <si>
    <t>545.30</t>
  </si>
  <si>
    <t>577.60</t>
  </si>
  <si>
    <t>53,044.10</t>
  </si>
  <si>
    <t>F</t>
  </si>
  <si>
    <t>JOSE ANTONIO DE LA CRUZ PEREZ</t>
  </si>
  <si>
    <t>MENSAJERO EXTERNO</t>
  </si>
  <si>
    <t>22,790.00</t>
  </si>
  <si>
    <t>7,597.00</t>
  </si>
  <si>
    <t>327.04</t>
  </si>
  <si>
    <t>346.41</t>
  </si>
  <si>
    <t>29,713.55</t>
  </si>
  <si>
    <t xml:space="preserve">LEINA MARIA HERMENEGILDA TOLENTINO </t>
  </si>
  <si>
    <t>ANALISTA DE COMUNICACIONES</t>
  </si>
  <si>
    <t>DEPTO. PRENSA Y RELACIONES PÚBLICAS</t>
  </si>
  <si>
    <t>65,000.00</t>
  </si>
  <si>
    <t>52,000.00</t>
  </si>
  <si>
    <t>16,872.56</t>
  </si>
  <si>
    <t>1,865.50</t>
  </si>
  <si>
    <t>1,976.00</t>
  </si>
  <si>
    <t>1,199.00</t>
  </si>
  <si>
    <t>95,086.94</t>
  </si>
  <si>
    <t>DORIS ZUNILDA MARTINEZ CAMILO</t>
  </si>
  <si>
    <t>ASISTENTE DE EVENTOS</t>
  </si>
  <si>
    <t>DIVISIÓN DE EVENTOS Y PROTOCOLO</t>
  </si>
  <si>
    <t>43,560.00</t>
  </si>
  <si>
    <t>945.09</t>
  </si>
  <si>
    <t>1,250.17</t>
  </si>
  <si>
    <t>1,324.22</t>
  </si>
  <si>
    <t>470.00</t>
  </si>
  <si>
    <t>39,570.52</t>
  </si>
  <si>
    <t>THAIRA ESTHELA VILLAVICENCIO DE LOS SANTOS</t>
  </si>
  <si>
    <t>AUXILIAR DE COMUNICACIONES</t>
  </si>
  <si>
    <t>41,920.00</t>
  </si>
  <si>
    <t>22,357.00</t>
  </si>
  <si>
    <t>4,555.76</t>
  </si>
  <si>
    <t>1,203.10</t>
  </si>
  <si>
    <t>1,274.37</t>
  </si>
  <si>
    <t>591.00</t>
  </si>
  <si>
    <t>56,652.77</t>
  </si>
  <si>
    <t>RAFAEL JOSE VARGAS MOLINA</t>
  </si>
  <si>
    <t>AUXILIAR DE COMUNICACIÓN</t>
  </si>
  <si>
    <t>DIRECCIÓN DE COMUNICACIONES</t>
  </si>
  <si>
    <t>41,915.00</t>
  </si>
  <si>
    <t>712.92</t>
  </si>
  <si>
    <t>1,202.96</t>
  </si>
  <si>
    <t>1,274.22</t>
  </si>
  <si>
    <t>494.00</t>
  </si>
  <si>
    <t>38,230.90</t>
  </si>
  <si>
    <t>LISA MARIEL GIL  FERRERA</t>
  </si>
  <si>
    <t>30,000.00</t>
  </si>
  <si>
    <t>23,000.00</t>
  </si>
  <si>
    <t>2,481.30</t>
  </si>
  <si>
    <t>861.00</t>
  </si>
  <si>
    <t>912.00</t>
  </si>
  <si>
    <t>635.00</t>
  </si>
  <si>
    <t>48,110.70</t>
  </si>
  <si>
    <t xml:space="preserve">ANTIGUA ARCANGEL DEL ROSARIO </t>
  </si>
  <si>
    <t>CAMARERO</t>
  </si>
  <si>
    <t>24,960.00</t>
  </si>
  <si>
    <t>800.00</t>
  </si>
  <si>
    <t>716.35</t>
  </si>
  <si>
    <t>758.78</t>
  </si>
  <si>
    <t>987.00</t>
  </si>
  <si>
    <t>23,297.87</t>
  </si>
  <si>
    <t xml:space="preserve">ENEIDY NATHALIE GERONIMO </t>
  </si>
  <si>
    <t>ASISTENTE DE ATENCIÓN AL CLIENTE</t>
  </si>
  <si>
    <t>DIVISIÓN DE ATENCIÓN AL CLIENTE</t>
  </si>
  <si>
    <t>3,500.00</t>
  </si>
  <si>
    <t>654.07</t>
  </si>
  <si>
    <t>692.82</t>
  </si>
  <si>
    <t>893.00</t>
  </si>
  <si>
    <t>24,050.11</t>
  </si>
  <si>
    <t>LIDIA DE LOS ANGELES GONZALEZ PICHARDO</t>
  </si>
  <si>
    <t>PARALEGAL</t>
  </si>
  <si>
    <t>DIRECCIÓN JURÍDICA</t>
  </si>
  <si>
    <t>48,610.00</t>
  </si>
  <si>
    <t>1,657.82</t>
  </si>
  <si>
    <t>1,395.11</t>
  </si>
  <si>
    <t>1,477.74</t>
  </si>
  <si>
    <t>8,896.00</t>
  </si>
  <si>
    <t>35,183.33</t>
  </si>
  <si>
    <t>ELIZABETH DE LEON DE LA CRUZ</t>
  </si>
  <si>
    <t>44,000.00</t>
  </si>
  <si>
    <t>14,667.00</t>
  </si>
  <si>
    <t>102.27</t>
  </si>
  <si>
    <t>631.40</t>
  </si>
  <si>
    <t>668.80</t>
  </si>
  <si>
    <t>57,264.53</t>
  </si>
  <si>
    <t>ROSSVI NAZARET TEJEDA  SENCION</t>
  </si>
  <si>
    <t>CONSULTORIA JURIDICA</t>
  </si>
  <si>
    <t>42,530.00</t>
  </si>
  <si>
    <t>1,220.61</t>
  </si>
  <si>
    <t>1,292.91</t>
  </si>
  <si>
    <t>5,270.00</t>
  </si>
  <si>
    <t>34,746.48</t>
  </si>
  <si>
    <t>PABLO DE LOS SANTOS FIGUEREO</t>
  </si>
  <si>
    <t>OFICIAL DE SEGURIDAD</t>
  </si>
  <si>
    <t>DEPARTAMENTO DE SEGURIDAD</t>
  </si>
  <si>
    <t>52,700.00</t>
  </si>
  <si>
    <t>2,235.06</t>
  </si>
  <si>
    <t>1,512.49</t>
  </si>
  <si>
    <t>1,602.08</t>
  </si>
  <si>
    <t>4,235.65</t>
  </si>
  <si>
    <t>43,114.72</t>
  </si>
  <si>
    <t xml:space="preserve">MARCOS DE REGLA MELO </t>
  </si>
  <si>
    <t>COORDINACIÓN DE SEGURIDAD-ONA/ECI</t>
  </si>
  <si>
    <t>36,460.00</t>
  </si>
  <si>
    <t>1,046.40</t>
  </si>
  <si>
    <t>1,108.38</t>
  </si>
  <si>
    <t>34,305.22</t>
  </si>
  <si>
    <t xml:space="preserve">EDDY  CARRASCO </t>
  </si>
  <si>
    <t>27,130.00</t>
  </si>
  <si>
    <t>6,197.40</t>
  </si>
  <si>
    <t>778.63</t>
  </si>
  <si>
    <t>824.75</t>
  </si>
  <si>
    <t>3,067.00</t>
  </si>
  <si>
    <t>28,657.02</t>
  </si>
  <si>
    <t>ABEL FERNANDO OSVALDO DIAZ</t>
  </si>
  <si>
    <t>21,443.11</t>
  </si>
  <si>
    <t>ANGEL MARIA ENCARNACION ADAMES</t>
  </si>
  <si>
    <t>4,942.90</t>
  </si>
  <si>
    <t>26,386.01</t>
  </si>
  <si>
    <t>DEIVY  ORTEGA MOTA</t>
  </si>
  <si>
    <t>22,000.00</t>
  </si>
  <si>
    <t>7,333.00</t>
  </si>
  <si>
    <t>27,441.80</t>
  </si>
  <si>
    <t>WILSON TINEO MARTINEZ</t>
  </si>
  <si>
    <t>AUXILIAR DE SERVICIOS GENERALES</t>
  </si>
  <si>
    <t>201-DEPTO SERV GRALES</t>
  </si>
  <si>
    <t>40,840.00</t>
  </si>
  <si>
    <t>15,284.20</t>
  </si>
  <si>
    <t>2,874.78</t>
  </si>
  <si>
    <t>1,172.11</t>
  </si>
  <si>
    <t>1,241.54</t>
  </si>
  <si>
    <t>705.00</t>
  </si>
  <si>
    <t>50,130.77</t>
  </si>
  <si>
    <t>RAMON DILONES RONDON POLANCO</t>
  </si>
  <si>
    <t>AUXILIAR DE MANTENIMIENTO</t>
  </si>
  <si>
    <t>SECCIÓN DE MANTENIMIENTO</t>
  </si>
  <si>
    <t>20,492.91</t>
  </si>
  <si>
    <t>5,147.20</t>
  </si>
  <si>
    <t>53,772.06</t>
  </si>
  <si>
    <t>RENE MICHELL MENARD VALENZUELA</t>
  </si>
  <si>
    <t>CHOFER</t>
  </si>
  <si>
    <t>DIVISIÓN DE TRANSPORTACIÓN</t>
  </si>
  <si>
    <t>30,380.00</t>
  </si>
  <si>
    <t>871.91</t>
  </si>
  <si>
    <t>923.55</t>
  </si>
  <si>
    <t>2,550.00</t>
  </si>
  <si>
    <t>26,034.54</t>
  </si>
  <si>
    <t>GENESIS YALAYDY VALDEZ TINEO</t>
  </si>
  <si>
    <t>CONSERJE</t>
  </si>
  <si>
    <t>205-UNID MANTTO Y EDIFIC</t>
  </si>
  <si>
    <t>6,472.37</t>
  </si>
  <si>
    <t>5,740.10</t>
  </si>
  <si>
    <t>22,175.38</t>
  </si>
  <si>
    <t>PEDRO ANTONIO HIDALGO GOMEZ</t>
  </si>
  <si>
    <t>5,370.00</t>
  </si>
  <si>
    <t>26,813.11</t>
  </si>
  <si>
    <t xml:space="preserve">FREDY ANTONIO  ANTIGUA VICIOSO </t>
  </si>
  <si>
    <t>4,109.44</t>
  </si>
  <si>
    <t>865.95</t>
  </si>
  <si>
    <t>24,686.60</t>
  </si>
  <si>
    <t>YEHIRON DANIEL CORPORAN  RIVERA</t>
  </si>
  <si>
    <t>2,854.06</t>
  </si>
  <si>
    <t>890.00</t>
  </si>
  <si>
    <t>23,407.17</t>
  </si>
  <si>
    <t>JUAN RAMON ALMONTE MERCEDES</t>
  </si>
  <si>
    <t>LAVADOR DE VEHICULOS</t>
  </si>
  <si>
    <t>23,877.77</t>
  </si>
  <si>
    <t>696.21</t>
  </si>
  <si>
    <t>2,633.00</t>
  </si>
  <si>
    <t>41,991.67</t>
  </si>
  <si>
    <t xml:space="preserve">ALTAGRACIA BATISTA </t>
  </si>
  <si>
    <t>SECCIÓN DE CONSERJERÍA</t>
  </si>
  <si>
    <t>9,122.92</t>
  </si>
  <si>
    <t>6,084.00</t>
  </si>
  <si>
    <t>24,482.03</t>
  </si>
  <si>
    <t>EUSEBIO DE OLMO BRITO DE OLMO</t>
  </si>
  <si>
    <t>685.00</t>
  </si>
  <si>
    <t>28,355.11</t>
  </si>
  <si>
    <t>HERIBERTA MERCEDES RAMIREZ SANCHEZ</t>
  </si>
  <si>
    <t>7,494.80</t>
  </si>
  <si>
    <t>3,308.81</t>
  </si>
  <si>
    <t>25,629.10</t>
  </si>
  <si>
    <t>NATASHA PEREZ SIERRA</t>
  </si>
  <si>
    <t>7,832.78</t>
  </si>
  <si>
    <t>1,081.00</t>
  </si>
  <si>
    <t>28,194.89</t>
  </si>
  <si>
    <t>YESICA DEL AMPARO  BENICIO</t>
  </si>
  <si>
    <t>10,281.02</t>
  </si>
  <si>
    <t>5,121.80</t>
  </si>
  <si>
    <t>26,602.33</t>
  </si>
  <si>
    <t>GLENYS  VILORIO GUZMAN</t>
  </si>
  <si>
    <t>AUDITOR DE CONTROL INTERNO</t>
  </si>
  <si>
    <t>DIRECCIÓN CONTROL INTERNO</t>
  </si>
  <si>
    <t>17,610.00</t>
  </si>
  <si>
    <t>10,596.73</t>
  </si>
  <si>
    <t>1,034.00</t>
  </si>
  <si>
    <t>76,424.45</t>
  </si>
  <si>
    <t>ANA ANTONIA SANCHEZ ARIAS</t>
  </si>
  <si>
    <t>FISCALIZADOR</t>
  </si>
  <si>
    <t>DIVISIÓN DE FISCALIZACIÓN</t>
  </si>
  <si>
    <t>59,890.00</t>
  </si>
  <si>
    <t>3,465.95</t>
  </si>
  <si>
    <t>1,718.84</t>
  </si>
  <si>
    <t>1,820.66</t>
  </si>
  <si>
    <t>517.00</t>
  </si>
  <si>
    <t>52,367.55</t>
  </si>
  <si>
    <t>MANUEL AMIN TORRES DE LOS SANTOS</t>
  </si>
  <si>
    <t>19,963.00</t>
  </si>
  <si>
    <t>2,017.99</t>
  </si>
  <si>
    <t>859.42</t>
  </si>
  <si>
    <t>910.33</t>
  </si>
  <si>
    <t>76,065.26</t>
  </si>
  <si>
    <t>RAYMA LISBETTE  PEREZ SANTANA</t>
  </si>
  <si>
    <t>7,000.00</t>
  </si>
  <si>
    <t>4,865.95</t>
  </si>
  <si>
    <t>3,650.00</t>
  </si>
  <si>
    <t>54,834.55</t>
  </si>
  <si>
    <t>CLAUDIA ANTONIA ALONZO RAMIREZ</t>
  </si>
  <si>
    <t>AUXILIAR OPERATIVO</t>
  </si>
  <si>
    <t>SECCIÓN DE INGRESOS-SUR</t>
  </si>
  <si>
    <t>38,120.00</t>
  </si>
  <si>
    <t>177.32</t>
  </si>
  <si>
    <t>1,094.04</t>
  </si>
  <si>
    <t>1,158.85</t>
  </si>
  <si>
    <t>968.00</t>
  </si>
  <si>
    <t>34,721.79</t>
  </si>
  <si>
    <t>SUNILDA DE JESUS DIAZ BUENO</t>
  </si>
  <si>
    <t>PROMOTOR DE INGRESOS</t>
  </si>
  <si>
    <t>SECCIÓN DE PROMOCIÓN DE INGRESOS</t>
  </si>
  <si>
    <t>69,420.00</t>
  </si>
  <si>
    <t>16,867.00</t>
  </si>
  <si>
    <t>7,662.26</t>
  </si>
  <si>
    <t>1,992.35</t>
  </si>
  <si>
    <t>2,110.37</t>
  </si>
  <si>
    <t>73,629.02</t>
  </si>
  <si>
    <t>DILENNY MARIEL MENDEZ LOPEZ</t>
  </si>
  <si>
    <t>ANALISTA DE TESORERÍA</t>
  </si>
  <si>
    <t>DEPARTAMENTO DE TESORERÍA</t>
  </si>
  <si>
    <t>51,720.00</t>
  </si>
  <si>
    <t>1,894.23</t>
  </si>
  <si>
    <t>1,484.36</t>
  </si>
  <si>
    <t>1,572.29</t>
  </si>
  <si>
    <t>15,517.12</t>
  </si>
  <si>
    <t>31,252.00</t>
  </si>
  <si>
    <t>RUT GRISEL MOJICA RAMIREZ</t>
  </si>
  <si>
    <t>CAJERA</t>
  </si>
  <si>
    <t>27,580.00</t>
  </si>
  <si>
    <t>791.55</t>
  </si>
  <si>
    <t>838.43</t>
  </si>
  <si>
    <t>423.00</t>
  </si>
  <si>
    <t>25,527.02</t>
  </si>
  <si>
    <t>ROSA MARIA DE LOS SANTOS LUCIANO</t>
  </si>
  <si>
    <t>660.10</t>
  </si>
  <si>
    <t>699.20</t>
  </si>
  <si>
    <t>2,543.00</t>
  </si>
  <si>
    <t>19,097.70</t>
  </si>
  <si>
    <t>YNGRID ANABEL LANDS DEL ROSARIO</t>
  </si>
  <si>
    <t>ANALISTA DE GESTIÓN HUMANA</t>
  </si>
  <si>
    <t>DIVISIÓN DE GESTIÓN HUMANA-ORIENTAL</t>
  </si>
  <si>
    <t>587.00</t>
  </si>
  <si>
    <t>63,573.29</t>
  </si>
  <si>
    <t>CLARIBEL ALTAGRACIA PEÑA BOURDIERD</t>
  </si>
  <si>
    <t>MÉDICO (A)</t>
  </si>
  <si>
    <t>DIVISIÓN DE GESTIÓN HUMANA-METROPOLITANA</t>
  </si>
  <si>
    <t>2,096.75</t>
  </si>
  <si>
    <t>5,314.00</t>
  </si>
  <si>
    <t>41,252.60</t>
  </si>
  <si>
    <t>ELIZABETH MERCEDES GOMEZ MARTINEZ</t>
  </si>
  <si>
    <t>DIVISIÓN DE GESTIÓN HUMANA-CIBAO-NORTE</t>
  </si>
  <si>
    <t>51,240.00</t>
  </si>
  <si>
    <t>12,030.00</t>
  </si>
  <si>
    <t>4,244.19</t>
  </si>
  <si>
    <t>1,470.59</t>
  </si>
  <si>
    <t>1,557.70</t>
  </si>
  <si>
    <t>55,997.52</t>
  </si>
  <si>
    <t>SILAYI MONTAS MESA</t>
  </si>
  <si>
    <t>AUXILIAR DE GESTIÓN HUMANA</t>
  </si>
  <si>
    <t>DPTO. DE RECLUTAMIENTO Y SELECCIÓN</t>
  </si>
  <si>
    <t>4,988.00</t>
  </si>
  <si>
    <t>30,701.79</t>
  </si>
  <si>
    <t>LUISANA NICOLE LEON DEL VALLE</t>
  </si>
  <si>
    <t>SECCIÓN DE REGISTRO Y CONTROL</t>
  </si>
  <si>
    <t>35,390.00</t>
  </si>
  <si>
    <t>8,310.00</t>
  </si>
  <si>
    <t>1,038.52</t>
  </si>
  <si>
    <t>1,015.69</t>
  </si>
  <si>
    <t>1,075.86</t>
  </si>
  <si>
    <t>2,779.60</t>
  </si>
  <si>
    <t>37,790.33</t>
  </si>
  <si>
    <t>LAURY  DIAZ  ROSSO DE ALMONTE</t>
  </si>
  <si>
    <t>ENC. DPTO. DE DESARROLLO INSTITUCIONAL</t>
  </si>
  <si>
    <t>DPTO DESARROLLO INSTITUCIONAL</t>
  </si>
  <si>
    <t>150,000.00</t>
  </si>
  <si>
    <t>50,000.00</t>
  </si>
  <si>
    <t>18,724.81</t>
  </si>
  <si>
    <t>2,152.50</t>
  </si>
  <si>
    <t>2,280.00</t>
  </si>
  <si>
    <t>176,842.69</t>
  </si>
  <si>
    <t>ANDREA TAVERAS CAPELLAN</t>
  </si>
  <si>
    <t>ESPECIALISTA</t>
  </si>
  <si>
    <t>360-GCIA NORMAS Y DES DOCENTE</t>
  </si>
  <si>
    <t>112,000.00</t>
  </si>
  <si>
    <t>14,928.14</t>
  </si>
  <si>
    <t>3,214.40</t>
  </si>
  <si>
    <t>3,404.80</t>
  </si>
  <si>
    <t>90,452.66</t>
  </si>
  <si>
    <t>JUAN ARIEL ABREU HERNANDEZ</t>
  </si>
  <si>
    <t>TÉCNICO DE EMPLEO</t>
  </si>
  <si>
    <t>DEPARTAMENTO DE ADMISIÓN Y EMPLEO</t>
  </si>
  <si>
    <t>32,444.00</t>
  </si>
  <si>
    <t>14,305.23</t>
  </si>
  <si>
    <t>87,992.95</t>
  </si>
  <si>
    <t>YADISA KENIA CASTRO  VICTORINO</t>
  </si>
  <si>
    <t>TECNICO DE DESARROLLO CURRICULAR</t>
  </si>
  <si>
    <t>363-DEPTO.DESARROLLO CURRICULAR</t>
  </si>
  <si>
    <t>5,332.00</t>
  </si>
  <si>
    <t>58,828.29</t>
  </si>
  <si>
    <t>RAMON JAVIER CARTAGENA</t>
  </si>
  <si>
    <t>DIRECCIÓN REGIONAL ORIENTAL</t>
  </si>
  <si>
    <t>140,000.00</t>
  </si>
  <si>
    <t>21,514.44</t>
  </si>
  <si>
    <t>4,018.00</t>
  </si>
  <si>
    <t>4,256.00</t>
  </si>
  <si>
    <t>15,528.93</t>
  </si>
  <si>
    <t>94,682.63</t>
  </si>
  <si>
    <t>RUTH ESTHER MARIÑEZ CONTRERAS</t>
  </si>
  <si>
    <t>ENC. DEPTO DE SERVICIOS EMPRESARIALES</t>
  </si>
  <si>
    <t>DPTO.SERVICIOS EMPRESARIALES-ORIENTAL</t>
  </si>
  <si>
    <t>108,890.00</t>
  </si>
  <si>
    <t>36,297.00</t>
  </si>
  <si>
    <t>10,464.01</t>
  </si>
  <si>
    <t>1,562.57</t>
  </si>
  <si>
    <t>1,655.13</t>
  </si>
  <si>
    <t>131,505.29</t>
  </si>
  <si>
    <t>DANIEL ENRIQUE DEL ORBE BAEZ</t>
  </si>
  <si>
    <t>DPTO. DE FORMACIÓN PROFESIONAL-ORIENTAL</t>
  </si>
  <si>
    <t>7,079.71</t>
  </si>
  <si>
    <t>1,798.00</t>
  </si>
  <si>
    <t>65,109.40</t>
  </si>
  <si>
    <t>WINNIFER LUCIANA MOTTA ACOSTA</t>
  </si>
  <si>
    <t>3,046.00</t>
  </si>
  <si>
    <t>32,643.79</t>
  </si>
  <si>
    <t>IVETTE VICTORIA UBRI  MARTINEZ</t>
  </si>
  <si>
    <t>47.00</t>
  </si>
  <si>
    <t>35,642.79</t>
  </si>
  <si>
    <t>LIZANKA DEL CARMEN SOTO DE FEBRILLET</t>
  </si>
  <si>
    <t>160.38</t>
  </si>
  <si>
    <t>1,090.60</t>
  </si>
  <si>
    <t>1,155.20</t>
  </si>
  <si>
    <t>88.00</t>
  </si>
  <si>
    <t>35,505.82</t>
  </si>
  <si>
    <t>RAFAEL  LOPEZ VASQUEZ</t>
  </si>
  <si>
    <t>SECCIÓN DE SEGURIDAD-METROPOLITANA</t>
  </si>
  <si>
    <t>28,584.54</t>
  </si>
  <si>
    <t xml:space="preserve">EUDE ANTONIO PAREDES </t>
  </si>
  <si>
    <t>DPTO. ADMINISTRATIVO-ORIENTAL</t>
  </si>
  <si>
    <t>11,004.72</t>
  </si>
  <si>
    <t>5,537.00</t>
  </si>
  <si>
    <t>30,994.34</t>
  </si>
  <si>
    <t>MARIA ELIZABETH CASTILLO BRITO</t>
  </si>
  <si>
    <t>616.00</t>
  </si>
  <si>
    <t>21,024.70</t>
  </si>
  <si>
    <t>MANUELA ENCARNACION AMADOR</t>
  </si>
  <si>
    <t>4,125.00</t>
  </si>
  <si>
    <t>22,688.11</t>
  </si>
  <si>
    <t>RAMON GABRIEL MEDINA HENRIQUEZ</t>
  </si>
  <si>
    <t>ENC. DIV. MANT Y SERV. GENERALES</t>
  </si>
  <si>
    <t>81,670.00</t>
  </si>
  <si>
    <t>6,900.00</t>
  </si>
  <si>
    <t>8,543.76</t>
  </si>
  <si>
    <t>2,343.93</t>
  </si>
  <si>
    <t>2,482.77</t>
  </si>
  <si>
    <t>792.00</t>
  </si>
  <si>
    <t>74,407.54</t>
  </si>
  <si>
    <t>BENJAMIN DIAZ MESA</t>
  </si>
  <si>
    <t>TÉCNICO DE MANTENIMIENTO</t>
  </si>
  <si>
    <t>SECCIÓN DE MANTENIMIENTO-CENTRAL</t>
  </si>
  <si>
    <t>43,160.00</t>
  </si>
  <si>
    <t>888.64</t>
  </si>
  <si>
    <t>1,238.69</t>
  </si>
  <si>
    <t>1,312.06</t>
  </si>
  <si>
    <t>2,694.00</t>
  </si>
  <si>
    <t>37,026.61</t>
  </si>
  <si>
    <t xml:space="preserve">CHRISTOPHER JUNIOR POZO </t>
  </si>
  <si>
    <t>SECCIÓN DE MANTENIMIENTO-METROPOLITANA</t>
  </si>
  <si>
    <t>43,000.00</t>
  </si>
  <si>
    <t>21,500.00</t>
  </si>
  <si>
    <t>4,587.59</t>
  </si>
  <si>
    <t>1,234.10</t>
  </si>
  <si>
    <t>1,307.20</t>
  </si>
  <si>
    <t>352.00</t>
  </si>
  <si>
    <t>57,019.11</t>
  </si>
  <si>
    <t>ALEJANDRA  ALONZO ARISTY</t>
  </si>
  <si>
    <t>AUXILIAR ADMINISTRATIVO</t>
  </si>
  <si>
    <t>38,930.00</t>
  </si>
  <si>
    <t>9,150.00</t>
  </si>
  <si>
    <t>1,117.29</t>
  </si>
  <si>
    <t>1,183.47</t>
  </si>
  <si>
    <t>2,113.05</t>
  </si>
  <si>
    <t>43,666.19</t>
  </si>
  <si>
    <t xml:space="preserve">DANNY ANTONIO DEÑO </t>
  </si>
  <si>
    <t>12,707.00</t>
  </si>
  <si>
    <t>547.02</t>
  </si>
  <si>
    <t>579.42</t>
  </si>
  <si>
    <t>49,700.56</t>
  </si>
  <si>
    <t>JOSE JOAQUIN RUBIO  PERALTA</t>
  </si>
  <si>
    <t>8,970.00</t>
  </si>
  <si>
    <t>1,336.33</t>
  </si>
  <si>
    <t>6,018.00</t>
  </si>
  <si>
    <t>37,482.78</t>
  </si>
  <si>
    <t>ESTENLLY JULISSA SUAZO MORA</t>
  </si>
  <si>
    <t>AUXILIAR DE COMPRAS</t>
  </si>
  <si>
    <t>SECCIÓN DE COMPRAS-ORIENTAL</t>
  </si>
  <si>
    <t>91.00</t>
  </si>
  <si>
    <t>33,207.45</t>
  </si>
  <si>
    <t>JEYKA ALEXANDRA RAMOS  MORA</t>
  </si>
  <si>
    <t>SECRETARIA</t>
  </si>
  <si>
    <t>29,300.00</t>
  </si>
  <si>
    <t>10,400.00</t>
  </si>
  <si>
    <t>840.91</t>
  </si>
  <si>
    <t>890.72</t>
  </si>
  <si>
    <t>3,989.00</t>
  </si>
  <si>
    <t>33,979.37</t>
  </si>
  <si>
    <t xml:space="preserve">JOCEL AGUSTIN RODRIGUEZ </t>
  </si>
  <si>
    <t>PLOMERO</t>
  </si>
  <si>
    <t>25,370.00</t>
  </si>
  <si>
    <t>212.19</t>
  </si>
  <si>
    <t>728.12</t>
  </si>
  <si>
    <t>771.25</t>
  </si>
  <si>
    <t>3,618.00</t>
  </si>
  <si>
    <t>20,464.82</t>
  </si>
  <si>
    <t>CANDIDA SUSANA VILLA RUIZ</t>
  </si>
  <si>
    <t>SECCIÓN DE CONSERJERÍA-ORIENTAL</t>
  </si>
  <si>
    <t>25,000.00</t>
  </si>
  <si>
    <t>8,333.00</t>
  </si>
  <si>
    <t>358.75</t>
  </si>
  <si>
    <t>380.00</t>
  </si>
  <si>
    <t>32,594.25</t>
  </si>
  <si>
    <t>CARLOS MANUEL GARABITO CANDELARIO</t>
  </si>
  <si>
    <t>13,559.06</t>
  </si>
  <si>
    <t>47.58</t>
  </si>
  <si>
    <t>2,986.00</t>
  </si>
  <si>
    <t>31,968.59</t>
  </si>
  <si>
    <t>IVAN VIOLA TEJADA</t>
  </si>
  <si>
    <t>6,547.48</t>
  </si>
  <si>
    <t>27,990.59</t>
  </si>
  <si>
    <t>JUAN FRANCISCO ARAUJO RAMIREZ</t>
  </si>
  <si>
    <t>7,860.64</t>
  </si>
  <si>
    <t>4,021.00</t>
  </si>
  <si>
    <t>25,282.75</t>
  </si>
  <si>
    <t xml:space="preserve">WENMY JOEL  GUERRA  SANCHEZ </t>
  </si>
  <si>
    <t>5,769.76</t>
  </si>
  <si>
    <t>223.00</t>
  </si>
  <si>
    <t>26,989.87</t>
  </si>
  <si>
    <t>CHARLIS NEFTALI RAMIREZ PEÑA</t>
  </si>
  <si>
    <t>AUXILIAR  DE ALMACÉN</t>
  </si>
  <si>
    <t>SECCIÓN DE ALMACÉN-ORIENTAL</t>
  </si>
  <si>
    <t>FELIX NATANAEL GONZALEZ TEJADA</t>
  </si>
  <si>
    <t>JORGE MIGUEL SANCHEZ ZABALA</t>
  </si>
  <si>
    <t>839.00</t>
  </si>
  <si>
    <t>20,604.11</t>
  </si>
  <si>
    <t xml:space="preserve">TEOFILA TORRES </t>
  </si>
  <si>
    <t>SECCIÓN DE CONSERJERÍA-METROPOLITANA</t>
  </si>
  <si>
    <t>440.00</t>
  </si>
  <si>
    <t>21,003.11</t>
  </si>
  <si>
    <t xml:space="preserve">ADOLFA BENICIO </t>
  </si>
  <si>
    <t>3,757.13</t>
  </si>
  <si>
    <t>5,826.00</t>
  </si>
  <si>
    <t>19,374.24</t>
  </si>
  <si>
    <t>ANTONIO CAPELLAN REINOSO</t>
  </si>
  <si>
    <t>ARELIS JOSEFINA PIMENTEL GONZALEZ</t>
  </si>
  <si>
    <t>6,692.85</t>
  </si>
  <si>
    <t>3,417.00</t>
  </si>
  <si>
    <t>24,718.96</t>
  </si>
  <si>
    <t xml:space="preserve">DEYANIRA ALTAGRACIA VALERA </t>
  </si>
  <si>
    <t>4,158.08</t>
  </si>
  <si>
    <t>5,266.00</t>
  </si>
  <si>
    <t>20,335.19</t>
  </si>
  <si>
    <t xml:space="preserve">JOHANNA CARBONELL </t>
  </si>
  <si>
    <t>22,770.00</t>
  </si>
  <si>
    <t>653.50</t>
  </si>
  <si>
    <t>692.21</t>
  </si>
  <si>
    <t>883.00</t>
  </si>
  <si>
    <t>24,041.29</t>
  </si>
  <si>
    <t>HEIDY ESTHER BATISTA MONTES DE OCA</t>
  </si>
  <si>
    <t>DIVISIÓN ADMISIÓN Y EMPLEO-ORIENTAL</t>
  </si>
  <si>
    <t>45,779.24</t>
  </si>
  <si>
    <t>SILBIA ALTAGRACIA FELIPE VILLAMAN</t>
  </si>
  <si>
    <t>836.00</t>
  </si>
  <si>
    <t>34,853.79</t>
  </si>
  <si>
    <t>HONEL DE JESUS MEJIA SANCHEZ</t>
  </si>
  <si>
    <t>DIVISIÓN DE ADMISIÓN Y EMPLEO-METRO</t>
  </si>
  <si>
    <t>2,083.37</t>
  </si>
  <si>
    <t>855.00</t>
  </si>
  <si>
    <t>45,635.74</t>
  </si>
  <si>
    <t>ALTAGRACIA NUÑEZ EVANGELISTA</t>
  </si>
  <si>
    <t>ASESOR (A) DE CAPACITACIÓN</t>
  </si>
  <si>
    <t>DIRECCIÓN REGIONAL CIBAO-SUR</t>
  </si>
  <si>
    <t>68,050.00</t>
  </si>
  <si>
    <t>33,990.00</t>
  </si>
  <si>
    <t>6,332.40</t>
  </si>
  <si>
    <t>1,953.03</t>
  </si>
  <si>
    <t>2,068.72</t>
  </si>
  <si>
    <t>91,685.85</t>
  </si>
  <si>
    <t>GENESIS BATISTA BELEN</t>
  </si>
  <si>
    <t>26,990.00</t>
  </si>
  <si>
    <t>11,337.50</t>
  </si>
  <si>
    <t>8,050.00</t>
  </si>
  <si>
    <t>71,630.75</t>
  </si>
  <si>
    <t>ARGENTINA  SMITH ABREU</t>
  </si>
  <si>
    <t>DIV. CAPACITACIÓN CENTROS DEL SIST-METRO</t>
  </si>
  <si>
    <t>19,800.00</t>
  </si>
  <si>
    <t>7,340.00</t>
  </si>
  <si>
    <t>572.00</t>
  </si>
  <si>
    <t>75,916.25</t>
  </si>
  <si>
    <t>ISABEL CRISTINA OLMOS GRULLON</t>
  </si>
  <si>
    <t>22,683.00</t>
  </si>
  <si>
    <t>10,260.75</t>
  </si>
  <si>
    <t>75,595.50</t>
  </si>
  <si>
    <t>CARLOS VLADIMIR SANTOS MIRABAL</t>
  </si>
  <si>
    <t>DIVISIÓN PROGRAMAS COMUNITARIOS-CENTRAL</t>
  </si>
  <si>
    <t>11,000.00</t>
  </si>
  <si>
    <t>2,490.00</t>
  </si>
  <si>
    <t>65,198.25</t>
  </si>
  <si>
    <t>EMELY MERCEDES HERNANDEZ DE RODRIGUEZ</t>
  </si>
  <si>
    <t>ASESOR DE COS Y COMUNITARIOS</t>
  </si>
  <si>
    <t>3,135.27</t>
  </si>
  <si>
    <t>976.52</t>
  </si>
  <si>
    <t>1,034.36</t>
  </si>
  <si>
    <t>85,586.85</t>
  </si>
  <si>
    <t>PEDRO LUIS ROSARIO PEÑA</t>
  </si>
  <si>
    <t>ENCARGADO DE TALLER I</t>
  </si>
  <si>
    <t>TALLER DE MADERAS Y AFINES-CENTRAL</t>
  </si>
  <si>
    <t>2,867.16</t>
  </si>
  <si>
    <t>1,627.52</t>
  </si>
  <si>
    <t>1,723.92</t>
  </si>
  <si>
    <t>61,831.40</t>
  </si>
  <si>
    <t>CLAUDIA JOSEFINA CRESPO DE BLANC</t>
  </si>
  <si>
    <t>ASISTENTE DEL CENTRO TECNOLÓGICO</t>
  </si>
  <si>
    <t>CENTRO TECNOLÓGICO-CENTRAL</t>
  </si>
  <si>
    <t>59,680.00</t>
  </si>
  <si>
    <t>14,040.00</t>
  </si>
  <si>
    <t>6,234.43</t>
  </si>
  <si>
    <t>1,712.82</t>
  </si>
  <si>
    <t>1,814.27</t>
  </si>
  <si>
    <t>660.00</t>
  </si>
  <si>
    <t>63,298.48</t>
  </si>
  <si>
    <t>OLIVER FAMILIA  DE LOS SANTOS</t>
  </si>
  <si>
    <t>ASISTENTE DEL ENCARGADO DE TALLER</t>
  </si>
  <si>
    <t>CENTRO TECNOLÓGICO-METROPOLITANA</t>
  </si>
  <si>
    <t>58,530.00</t>
  </si>
  <si>
    <t>3,210.03</t>
  </si>
  <si>
    <t>1,679.81</t>
  </si>
  <si>
    <t>1,779.31</t>
  </si>
  <si>
    <t>924.00</t>
  </si>
  <si>
    <t>50,936.85</t>
  </si>
  <si>
    <t>JOSEFINA ALTAGRACIA MUÑOZ HERNANDEZ</t>
  </si>
  <si>
    <t>AUXILIAR DEL CENTRO TECNOLÓGICO</t>
  </si>
  <si>
    <t>35,760.00</t>
  </si>
  <si>
    <t>1,026.31</t>
  </si>
  <si>
    <t>1,087.10</t>
  </si>
  <si>
    <t>44.00</t>
  </si>
  <si>
    <t>33,602.59</t>
  </si>
  <si>
    <t>JUAN GABRIEL GERDENSON NAVARRO</t>
  </si>
  <si>
    <t>APRENDIZ</t>
  </si>
  <si>
    <t>TALLER DE DESABOLLADURA Y PINT - CENTRAL</t>
  </si>
  <si>
    <t>14,000.00</t>
  </si>
  <si>
    <t>401.80</t>
  </si>
  <si>
    <t>425.60</t>
  </si>
  <si>
    <t>528.00</t>
  </si>
  <si>
    <t>12,644.60</t>
  </si>
  <si>
    <t>LEONARDO MARTINEZ BALLENILLA</t>
  </si>
  <si>
    <t>TALLER DE ELECTR. IND. CENTRAL</t>
  </si>
  <si>
    <t>880.00</t>
  </si>
  <si>
    <t>12,292.60</t>
  </si>
  <si>
    <t>ISAAC FIGUEROA REYNOSO</t>
  </si>
  <si>
    <t>TALLER DE MEC. IND. CENTRAL</t>
  </si>
  <si>
    <t>12,732.60</t>
  </si>
  <si>
    <t>LUIS GUSTAVO DEL ROSARIO MUÑOZ</t>
  </si>
  <si>
    <t>TALLER DE MECANICA AUTOMOTRIZ CENTRAL</t>
  </si>
  <si>
    <t>12,248.60</t>
  </si>
  <si>
    <t>FRANKLYN ENMANUEL POMPIER RAMIREZ</t>
  </si>
  <si>
    <t>TALLER DE REFRIGERACION Y A.C. CENTRAL</t>
  </si>
  <si>
    <t>748.00</t>
  </si>
  <si>
    <t>12,424.60</t>
  </si>
  <si>
    <t>MARYELING DEL CARMEN GUZMAN  DE SUERO</t>
  </si>
  <si>
    <t>2,372.60</t>
  </si>
  <si>
    <t>42,464.51</t>
  </si>
  <si>
    <t>JOSE RAMON ABREU GUATEREAUX</t>
  </si>
  <si>
    <t>SECCIÓN DE PROGRAMAS COMUNITARIOS-SUR</t>
  </si>
  <si>
    <t>68,000.00</t>
  </si>
  <si>
    <t>34,000.00</t>
  </si>
  <si>
    <t>13,078.24</t>
  </si>
  <si>
    <t>1,951.60</t>
  </si>
  <si>
    <t>2,067.20</t>
  </si>
  <si>
    <t>84,311.96</t>
  </si>
  <si>
    <t>JELISSA FIORELY MEJIA  DE OLEO</t>
  </si>
  <si>
    <t>SECCIÓN DE COS Y COM. OFIC-SAT-SUR</t>
  </si>
  <si>
    <t>61,250.00</t>
  </si>
  <si>
    <t>46,958.00</t>
  </si>
  <si>
    <t>14,729.97</t>
  </si>
  <si>
    <t>1,757.87</t>
  </si>
  <si>
    <t>1,862.00</t>
  </si>
  <si>
    <t>89,858.16</t>
  </si>
  <si>
    <t>GREGORY ALBERTO SUAREZ DE LA CRUZ</t>
  </si>
  <si>
    <t>ENC. DIVISIÓN DE OPERACIONES Y SERV.TIC</t>
  </si>
  <si>
    <t>7,793.76</t>
  </si>
  <si>
    <t>408.35</t>
  </si>
  <si>
    <t>68,641.19</t>
  </si>
  <si>
    <t>ANA ALTAGRACIA HOLGUIN DE SOSA</t>
  </si>
  <si>
    <t>UNIDAD REG. EST. Y CERTIFICADOS NORTE</t>
  </si>
  <si>
    <t>3,302.00</t>
  </si>
  <si>
    <t>41,535.11</t>
  </si>
  <si>
    <t>ZOILO ALBERTO DE LA MOTA GARCIA</t>
  </si>
  <si>
    <t>DEPARTAMENTO ADMINISTRATIVO-CIBAO SUR</t>
  </si>
  <si>
    <t>FRANCK WILLIAMS SEGURA RODRIGUEZ</t>
  </si>
  <si>
    <t>DEPARTAMENTO ADMINISTRATIVO-CIBAO-NORTE</t>
  </si>
  <si>
    <t>44,837.11</t>
  </si>
  <si>
    <t xml:space="preserve">HECTOR FERMÍN SÁNCHEZ </t>
  </si>
  <si>
    <t>JARDINERO</t>
  </si>
  <si>
    <t>COORD. DE SERVICIOS GENERALES NORTE</t>
  </si>
  <si>
    <t>874.00</t>
  </si>
  <si>
    <t>25,939.11</t>
  </si>
  <si>
    <t>JOSE FRANCISCO QUERO  FELIU</t>
  </si>
  <si>
    <t>RUTH ESTHER TEJADA DE LA CRUZ</t>
  </si>
  <si>
    <t>FRANCHESKA DEL CARMEN BAEZ CRUZ</t>
  </si>
  <si>
    <t>DIGITADOR</t>
  </si>
  <si>
    <t>472-DEPTO ADMVO NORTE</t>
  </si>
  <si>
    <t>21,000.00</t>
  </si>
  <si>
    <t>602.70</t>
  </si>
  <si>
    <t>638.40</t>
  </si>
  <si>
    <t>2,050.00</t>
  </si>
  <si>
    <t>17,708.90</t>
  </si>
  <si>
    <t>ELVIRA ALTAGRACIA MINAYA  PICHARDO</t>
  </si>
  <si>
    <t>SECCIÓN DE CONSERJERÍA-CIBAO-NORTE</t>
  </si>
  <si>
    <t>18,884.90</t>
  </si>
  <si>
    <t>WALLYN STEVEN LAUREANO ALMONTE</t>
  </si>
  <si>
    <t>577.00</t>
  </si>
  <si>
    <t>646.00</t>
  </si>
  <si>
    <t>13,103.60</t>
  </si>
  <si>
    <t>473-DEPTO SERV APOYO PROD NORT</t>
  </si>
  <si>
    <t>ELVIRA ANTONIA NERIS  PERALTA</t>
  </si>
  <si>
    <t>ASESOR DE FORMACIÓN A EMPRESAS</t>
  </si>
  <si>
    <t>DPTO. SERVICIOS EMPRESARIALES-CIBAO SUR</t>
  </si>
  <si>
    <t>5,001.50</t>
  </si>
  <si>
    <t>340.25</t>
  </si>
  <si>
    <t>58,686.50</t>
  </si>
  <si>
    <t>HEYDY ALEXANDRA JAQUEZ  ALMONTE DE LORA</t>
  </si>
  <si>
    <t>1,522.82</t>
  </si>
  <si>
    <t>42,440.29</t>
  </si>
  <si>
    <t>474-UNID ADMISION, INFOR Y EMP</t>
  </si>
  <si>
    <t>LISBETH PEÑA VERAS</t>
  </si>
  <si>
    <t>AUXILIAR DE INFORMACIÓN</t>
  </si>
  <si>
    <t>BREYNILDA YINALDA BELLIARD TORRES</t>
  </si>
  <si>
    <t>DIV. ADMISIÓN Y EMPLEO-CIBAO-NORTE</t>
  </si>
  <si>
    <t>20,569.11</t>
  </si>
  <si>
    <t>JOSE ENRIQUE MINAYA ABREU</t>
  </si>
  <si>
    <t>DIV. CAP. A CENTROS DEL SIST-CIBAO-NORTE</t>
  </si>
  <si>
    <t>24,990.00</t>
  </si>
  <si>
    <t>10,499.97</t>
  </si>
  <si>
    <t>1,350.12</t>
  </si>
  <si>
    <t>77,168.16</t>
  </si>
  <si>
    <t>ALEXANDRA  MARTE ROSARIO</t>
  </si>
  <si>
    <t>DPTO. DE FORMACIÓN PROFESIONAL-CIBAO SUR</t>
  </si>
  <si>
    <t>10,837.50</t>
  </si>
  <si>
    <t>87,180.75</t>
  </si>
  <si>
    <t>WILLIAMS EDUARD LORA ABREU</t>
  </si>
  <si>
    <t>62,720.00</t>
  </si>
  <si>
    <t>18,000.00</t>
  </si>
  <si>
    <t>1,800.06</t>
  </si>
  <si>
    <t>1,906.69</t>
  </si>
  <si>
    <t>77,013.25</t>
  </si>
  <si>
    <t>HOJ-CHI-MIN RODRIGUEZ VERAS</t>
  </si>
  <si>
    <t>ENC. CENTRO TECNOLÓGICO</t>
  </si>
  <si>
    <t>25,590.00</t>
  </si>
  <si>
    <t>20,594.09</t>
  </si>
  <si>
    <t>3,125.14</t>
  </si>
  <si>
    <t>3,310.26</t>
  </si>
  <si>
    <t>6,594.45</t>
  </si>
  <si>
    <t>100,856.06</t>
  </si>
  <si>
    <t>PATRIA MERCEDES MATEO BUENO</t>
  </si>
  <si>
    <t>FACILITADOR I</t>
  </si>
  <si>
    <t>TALLER DE CONFECCION IND. NORTE</t>
  </si>
  <si>
    <t>41,400.00</t>
  </si>
  <si>
    <t>640.24</t>
  </si>
  <si>
    <t>1,188.18</t>
  </si>
  <si>
    <t>1,258.56</t>
  </si>
  <si>
    <t>38,313.02</t>
  </si>
  <si>
    <t>RAFAEL EDUARDO CRUZ  VASQUEZ</t>
  </si>
  <si>
    <t>TALLER DE ELECTRICIDAD NORTE</t>
  </si>
  <si>
    <t>IGNACIO MANUEL RODRIGUEZ  SANTANA</t>
  </si>
  <si>
    <t>TALLER DE MEC. IND. NORTE</t>
  </si>
  <si>
    <t>43,314.29</t>
  </si>
  <si>
    <t>ANA REINA CAPELLAN RAMOS</t>
  </si>
  <si>
    <t>COORDINADOR(A) DE TALLERES MÓVILES</t>
  </si>
  <si>
    <t>72,140.00</t>
  </si>
  <si>
    <t>5,771.15</t>
  </si>
  <si>
    <t>2,070.42</t>
  </si>
  <si>
    <t>2,193.06</t>
  </si>
  <si>
    <t>62,105.37</t>
  </si>
  <si>
    <t>MARIO LUIS MARIOT POLONIA</t>
  </si>
  <si>
    <t>22,267.26</t>
  </si>
  <si>
    <t>1,638.00</t>
  </si>
  <si>
    <t>110,832.02</t>
  </si>
  <si>
    <t>GRECIAEVELIN BURGOS SALAZAR</t>
  </si>
  <si>
    <t>DIV. CAPACITACIÓN COS Y COM.-CIBAO SUR</t>
  </si>
  <si>
    <t>54,440.00</t>
  </si>
  <si>
    <t>18,200.00</t>
  </si>
  <si>
    <t>1,182.00</t>
  </si>
  <si>
    <t>99,086.25</t>
  </si>
  <si>
    <t>LUISA ROSAURA GUZMAN RODRIGUEZ</t>
  </si>
  <si>
    <t>DIV. DE ASESORÍA EMPRESARIAL-CIBAO SUR</t>
  </si>
  <si>
    <t>1,522.25</t>
  </si>
  <si>
    <t>98,746.00</t>
  </si>
  <si>
    <t>ROSIRIS MARIA VALDEZ  GIL</t>
  </si>
  <si>
    <t>ASESOR(A) DE ADMISIÓN</t>
  </si>
  <si>
    <t>DIVISIÓN DE ADMISIÓN Y EMPLEO-CIBAO SUR</t>
  </si>
  <si>
    <t>21,602.50</t>
  </si>
  <si>
    <t>108,953.50</t>
  </si>
  <si>
    <t xml:space="preserve">YASMELI  ALTAGRACIA  CASTAÑO </t>
  </si>
  <si>
    <t xml:space="preserve">YUDYMERC MARIA CORTES </t>
  </si>
  <si>
    <t>DIVISIÓN DE GESTIÓN HUMANA-CIBAO SUR</t>
  </si>
  <si>
    <t>90,733.00</t>
  </si>
  <si>
    <t>27,273.25</t>
  </si>
  <si>
    <t>126,306.00</t>
  </si>
  <si>
    <t>KATIA MILAGROS PEREZ DE MOYA</t>
  </si>
  <si>
    <t>59,026.75</t>
  </si>
  <si>
    <t>SEGUNDO MANUEL DIAZ RODRIGUEZ</t>
  </si>
  <si>
    <t>109,293.75</t>
  </si>
  <si>
    <t>LOURDES MABELL CABRERA ROSARIO</t>
  </si>
  <si>
    <t>ASESOR EN ACOMPAÑAMIENTO DOCENTE</t>
  </si>
  <si>
    <t>45,000.00</t>
  </si>
  <si>
    <t>10,418.06</t>
  </si>
  <si>
    <t>1,291.50</t>
  </si>
  <si>
    <t>1,368.00</t>
  </si>
  <si>
    <t>1,407.00</t>
  </si>
  <si>
    <t>75,515.44</t>
  </si>
  <si>
    <t>SAMUEL TORIBIO  SANTOS</t>
  </si>
  <si>
    <t>SOPORTE TÉCNICO</t>
  </si>
  <si>
    <t>44,920.00</t>
  </si>
  <si>
    <t>10,379.24</t>
  </si>
  <si>
    <t>1,289.20</t>
  </si>
  <si>
    <t>1,365.57</t>
  </si>
  <si>
    <t>1,406.60</t>
  </si>
  <si>
    <t>75,399.39</t>
  </si>
  <si>
    <t>VIANNY LISSETTE OVALLE TAVAREZ</t>
  </si>
  <si>
    <t>7,472.75</t>
  </si>
  <si>
    <t>1,376.65</t>
  </si>
  <si>
    <t>66,709.84</t>
  </si>
  <si>
    <t>LANSIRA ALTAGRACIA VASQUEZ CAMILO</t>
  </si>
  <si>
    <t>30,496.00</t>
  </si>
  <si>
    <t>5,468.47</t>
  </si>
  <si>
    <t>60,303.64</t>
  </si>
  <si>
    <t>DILENNY HERNANDEZ HERNANDEZ</t>
  </si>
  <si>
    <t>DIV. ASESORÍA EMPRESARIAL-CIBAO-NORTE</t>
  </si>
  <si>
    <t>35,130.00</t>
  </si>
  <si>
    <t>45,669.00</t>
  </si>
  <si>
    <t>4,635.03</t>
  </si>
  <si>
    <t>504.12</t>
  </si>
  <si>
    <t>533.98</t>
  </si>
  <si>
    <t>766.65</t>
  </si>
  <si>
    <t>74,359.22</t>
  </si>
  <si>
    <t>ANGELA MARIA GARCIA  GONZALEZ</t>
  </si>
  <si>
    <t>23,960.00</t>
  </si>
  <si>
    <t>19,967.00</t>
  </si>
  <si>
    <t>343.83</t>
  </si>
  <si>
    <t>364.19</t>
  </si>
  <si>
    <t>42,627.98</t>
  </si>
  <si>
    <t>ISRAEL DIAZ MORALES</t>
  </si>
  <si>
    <t>TÉCNICO DE REGISTRO Y ESTADÍSTICAS</t>
  </si>
  <si>
    <t>DIVISIÓN DE REGISTRO Y ESTADÍSTICAS-ESTE</t>
  </si>
  <si>
    <t>63,970.00</t>
  </si>
  <si>
    <t>15,030.00</t>
  </si>
  <si>
    <t>1,835.94</t>
  </si>
  <si>
    <t>1,944.69</t>
  </si>
  <si>
    <t>7,793.85</t>
  </si>
  <si>
    <t>67,425.52</t>
  </si>
  <si>
    <t>JUAN ALFREDO  QUIÑONES  MEDINA</t>
  </si>
  <si>
    <t>21,323.00</t>
  </si>
  <si>
    <t>2,509.90</t>
  </si>
  <si>
    <t>917.97</t>
  </si>
  <si>
    <t>972.34</t>
  </si>
  <si>
    <t>80,892.79</t>
  </si>
  <si>
    <t>EMELI MAIROBY ZORRILLA SORIANO</t>
  </si>
  <si>
    <t>DIVISIÓN OPERACIONES Y SERV. TIC-ESTE</t>
  </si>
  <si>
    <t>14,973.00</t>
  </si>
  <si>
    <t>213.09</t>
  </si>
  <si>
    <t>644.60</t>
  </si>
  <si>
    <t>682.78</t>
  </si>
  <si>
    <t>58,352.53</t>
  </si>
  <si>
    <t>DORIS GONZALEZ VICENTE</t>
  </si>
  <si>
    <t>ESCUELA DEL ÁMBAR</t>
  </si>
  <si>
    <t>CARLOS ALFREDO PEÑA  LINARES</t>
  </si>
  <si>
    <t>HILDA CALDERON AVILA</t>
  </si>
  <si>
    <t>CONTADOR REVISOR</t>
  </si>
  <si>
    <t>DEPARTAMENTO ADMINISTRATIVO-ESTE</t>
  </si>
  <si>
    <t>17,240.00</t>
  </si>
  <si>
    <t>1,033.00</t>
  </si>
  <si>
    <t>742.18</t>
  </si>
  <si>
    <t>786.14</t>
  </si>
  <si>
    <t>66,398.68</t>
  </si>
  <si>
    <t>LUIS ALBERTO CARELA HOYTE</t>
  </si>
  <si>
    <t>FABIO JOSE DIAZ SANILLAN</t>
  </si>
  <si>
    <t>SECCIÓN DE ALMACÉN-ESTE</t>
  </si>
  <si>
    <t>MAICOL OLIVO HIDALGO GERVCIO</t>
  </si>
  <si>
    <t>SECCIÓN DE SERVICIOS GENERALES-ESTE</t>
  </si>
  <si>
    <t xml:space="preserve">DANNY JUAN </t>
  </si>
  <si>
    <t>SECCIÓN DE TRANSPORTACIÓN-ESTE</t>
  </si>
  <si>
    <t>LUIS ERNESTO CORNIELLE  SEGURA</t>
  </si>
  <si>
    <t>ASESOR DE EMPRESAS</t>
  </si>
  <si>
    <t>DIVISIÓN DE ASESORÍA EMPRESARIAL-METRO</t>
  </si>
  <si>
    <t>75,859.50</t>
  </si>
  <si>
    <t>ALEXANDRA KATY SCROGGIN CEDEÑO</t>
  </si>
  <si>
    <t>CENTRO TECNOLÓGICO-ESTE</t>
  </si>
  <si>
    <t>615.00</t>
  </si>
  <si>
    <t>42,699.29</t>
  </si>
  <si>
    <t>485-ESC. HOTELERIA, GAST Y PAST</t>
  </si>
  <si>
    <t>JUAN ESTEBAN CASTILLO GUILAMO</t>
  </si>
  <si>
    <t>MARLENE GUERRERO HIDALGO</t>
  </si>
  <si>
    <t>OFICINA SATÉLITE BÁVARO</t>
  </si>
  <si>
    <t>32,283.00</t>
  </si>
  <si>
    <t>12,510.75</t>
  </si>
  <si>
    <t>871.00</t>
  </si>
  <si>
    <t>82,929.50</t>
  </si>
  <si>
    <t>No.</t>
  </si>
  <si>
    <t>División de Nóminas</t>
  </si>
  <si>
    <t>Nómina temporeros</t>
  </si>
  <si>
    <t>Correspondiente al mes de abril, 2022</t>
  </si>
  <si>
    <t>VIGENCIA DEL CONTRATO</t>
  </si>
  <si>
    <t>FECHA DE INICIO</t>
  </si>
  <si>
    <t>FECHA DE TÉRMINO</t>
  </si>
  <si>
    <t>01/03/20222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</si>
</sst>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1C0A]dddd\,\ d\ &quot;de&quot;\ mmmm\ &quot;de&quot;\ yyyy"/>
    <numFmt numFmtId="171" formatCode="dd/mm/yyyy;@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INFOTEXT"/>
      <family val="1"/>
    </font>
    <font>
      <sz val="11"/>
      <name val="INFOTEX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INFOTEXT"/>
      <family val="1"/>
    </font>
    <font>
      <b/>
      <sz val="11"/>
      <color indexed="10"/>
      <name val="INFOTEXT"/>
      <family val="1"/>
    </font>
    <font>
      <sz val="10"/>
      <color indexed="11"/>
      <name val="INFOTEXT"/>
      <family val="1"/>
    </font>
    <font>
      <sz val="14"/>
      <color indexed="10"/>
      <name val="INFOTEXT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INFOTEXT"/>
      <family val="1"/>
    </font>
    <font>
      <sz val="10"/>
      <color rgb="FF4D4D4D"/>
      <name val="INFOTEXT"/>
      <family val="1"/>
    </font>
    <font>
      <b/>
      <sz val="11"/>
      <color rgb="FFFFFFFF"/>
      <name val="INFOTEXT"/>
      <family val="1"/>
    </font>
    <font>
      <sz val="14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68A2"/>
        <bgColor indexed="64"/>
      </patternFill>
    </fill>
    <fill>
      <patternFill patternType="solid">
        <fgColor theme="4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9"/>
      </left>
      <right/>
      <top/>
      <bottom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1" fillId="0" borderId="0" xfId="0" applyFont="1" applyFill="1" applyBorder="1" applyAlignment="1">
      <alignment/>
    </xf>
    <xf numFmtId="14" fontId="42" fillId="33" borderId="10" xfId="0" applyNumberFormat="1" applyFont="1" applyFill="1" applyBorder="1" applyAlignment="1">
      <alignment horizontal="center" vertical="center" wrapText="1" readingOrder="1"/>
    </xf>
    <xf numFmtId="0" fontId="42" fillId="33" borderId="11" xfId="0" applyNumberFormat="1" applyFont="1" applyFill="1" applyBorder="1" applyAlignment="1">
      <alignment horizontal="center" vertical="center" wrapText="1" readingOrder="1"/>
    </xf>
    <xf numFmtId="17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0" fontId="43" fillId="0" borderId="13" xfId="0" applyNumberFormat="1" applyFont="1" applyFill="1" applyBorder="1" applyAlignment="1">
      <alignment horizontal="center" vertical="center" wrapText="1" readingOrder="1"/>
    </xf>
    <xf numFmtId="171" fontId="3" fillId="0" borderId="14" xfId="0" applyNumberFormat="1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left" vertical="center" wrapText="1" readingOrder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4" fillId="33" borderId="17" xfId="0" applyNumberFormat="1" applyFont="1" applyFill="1" applyBorder="1" applyAlignment="1">
      <alignment horizontal="center" vertical="center" wrapText="1" readingOrder="1"/>
    </xf>
    <xf numFmtId="0" fontId="44" fillId="33" borderId="18" xfId="0" applyNumberFormat="1" applyFont="1" applyFill="1" applyBorder="1" applyAlignment="1">
      <alignment horizontal="center" vertical="center" wrapText="1" readingOrder="1"/>
    </xf>
    <xf numFmtId="0" fontId="44" fillId="33" borderId="19" xfId="0" applyNumberFormat="1" applyFont="1" applyFill="1" applyBorder="1" applyAlignment="1">
      <alignment horizontal="center" vertical="center" wrapText="1" readingOrder="1"/>
    </xf>
    <xf numFmtId="0" fontId="44" fillId="33" borderId="20" xfId="0" applyNumberFormat="1" applyFont="1" applyFill="1" applyBorder="1" applyAlignment="1">
      <alignment horizontal="center" vertical="center" wrapText="1" readingOrder="1"/>
    </xf>
    <xf numFmtId="0" fontId="44" fillId="33" borderId="21" xfId="0" applyNumberFormat="1" applyFont="1" applyFill="1" applyBorder="1" applyAlignment="1">
      <alignment horizontal="center" vertical="center" wrapText="1" readingOrder="1"/>
    </xf>
    <xf numFmtId="0" fontId="44" fillId="33" borderId="22" xfId="0" applyNumberFormat="1" applyFont="1" applyFill="1" applyBorder="1" applyAlignment="1">
      <alignment horizontal="center" vertical="center" wrapText="1" readingOrder="1"/>
    </xf>
    <xf numFmtId="0" fontId="44" fillId="33" borderId="23" xfId="0" applyNumberFormat="1" applyFont="1" applyFill="1" applyBorder="1" applyAlignment="1">
      <alignment horizontal="center" vertical="center" wrapText="1" readingOrder="1"/>
    </xf>
    <xf numFmtId="0" fontId="44" fillId="33" borderId="24" xfId="0" applyNumberFormat="1" applyFont="1" applyFill="1" applyBorder="1" applyAlignment="1">
      <alignment horizontal="center" vertical="center" wrapText="1" readingOrder="1"/>
    </xf>
    <xf numFmtId="0" fontId="45" fillId="34" borderId="11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2" fillId="33" borderId="26" xfId="0" applyNumberFormat="1" applyFont="1" applyFill="1" applyBorder="1" applyAlignment="1">
      <alignment horizontal="center" vertical="center" wrapText="1" readingOrder="1"/>
    </xf>
    <xf numFmtId="0" fontId="42" fillId="33" borderId="27" xfId="0" applyNumberFormat="1" applyFont="1" applyFill="1" applyBorder="1" applyAlignment="1">
      <alignment horizontal="center" vertical="center" wrapText="1" readingOrder="1"/>
    </xf>
    <xf numFmtId="0" fontId="44" fillId="33" borderId="28" xfId="0" applyNumberFormat="1" applyFont="1" applyFill="1" applyBorder="1" applyAlignment="1">
      <alignment horizontal="center" vertical="center" wrapText="1" readingOrder="1"/>
    </xf>
    <xf numFmtId="0" fontId="44" fillId="33" borderId="29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180975</xdr:rowOff>
    </xdr:from>
    <xdr:to>
      <xdr:col>2</xdr:col>
      <xdr:colOff>428625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000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AI%202022\Recursos%20Humanos\nomina\Febrero%202022\N&#243;mina%20Personal%20Temporeros%20febrer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Transparencia"/>
    </sheetNames>
    <sheetDataSet>
      <sheetData sheetId="0">
        <row r="9">
          <cell r="B9" t="str">
            <v>ALEXANDRA  MARTE ROSARIO</v>
          </cell>
          <cell r="C9" t="str">
            <v>ASESOR (A) DE CAPACITACIÓN</v>
          </cell>
          <cell r="D9" t="str">
            <v>DPTO. DE FORMACIÓN PROFESIONAL-CIBAO SUR</v>
          </cell>
          <cell r="E9">
            <v>44586</v>
          </cell>
          <cell r="F9">
            <v>44926</v>
          </cell>
          <cell r="G9" t="str">
            <v>69,000.00</v>
          </cell>
          <cell r="H9" t="str">
            <v>43,904.00</v>
          </cell>
          <cell r="I9" t="str">
            <v>6,935.59</v>
          </cell>
          <cell r="J9" t="str">
            <v>900.03</v>
          </cell>
          <cell r="K9" t="str">
            <v>953.34</v>
          </cell>
          <cell r="L9" t="str">
            <v>591.00</v>
          </cell>
          <cell r="M9" t="str">
            <v>97,244.04</v>
          </cell>
          <cell r="N9" t="str">
            <v>F</v>
          </cell>
        </row>
        <row r="10">
          <cell r="B10" t="str">
            <v>ANTIGUA ARCANGEL DEL ROSARIO </v>
          </cell>
          <cell r="C10" t="str">
            <v>CAMARERO</v>
          </cell>
          <cell r="D10" t="str">
            <v>DIVISIÓN DE EVENTOS Y PROTOCOLO</v>
          </cell>
          <cell r="E10">
            <v>44562</v>
          </cell>
          <cell r="F10">
            <v>44926</v>
          </cell>
          <cell r="G10" t="str">
            <v>23,000.00</v>
          </cell>
          <cell r="H10" t="str">
            <v>1,870.40</v>
          </cell>
          <cell r="I10" t="str">
            <v/>
          </cell>
          <cell r="J10" t="str">
            <v>660.10</v>
          </cell>
          <cell r="K10" t="str">
            <v>699.20</v>
          </cell>
          <cell r="L10" t="str">
            <v/>
          </cell>
          <cell r="M10" t="str">
            <v>23,511.10</v>
          </cell>
          <cell r="N10" t="str">
            <v>F</v>
          </cell>
        </row>
        <row r="11">
          <cell r="B11" t="str">
            <v>JACQUELINE JEUDY CHAL</v>
          </cell>
          <cell r="C11" t="str">
            <v>ABOGADO (A)</v>
          </cell>
          <cell r="D11" t="str">
            <v>DIRECCIÓN JURÍDICA</v>
          </cell>
          <cell r="E11">
            <v>44562</v>
          </cell>
          <cell r="F11">
            <v>44926</v>
          </cell>
          <cell r="G11" t="str">
            <v>69,000.00</v>
          </cell>
          <cell r="H11" t="str">
            <v/>
          </cell>
          <cell r="I11" t="str">
            <v>5,180.27</v>
          </cell>
          <cell r="J11" t="str">
            <v>1,980.30</v>
          </cell>
          <cell r="K11" t="str">
            <v>2,097.60</v>
          </cell>
          <cell r="L11" t="str">
            <v>2,100.00</v>
          </cell>
          <cell r="M11" t="str">
            <v>57,641.83</v>
          </cell>
          <cell r="N11" t="str">
            <v>F</v>
          </cell>
        </row>
        <row r="12">
          <cell r="B12" t="str">
            <v>LIDIA DE LOS ANGELES GONZALEZ PICHARDO</v>
          </cell>
          <cell r="C12" t="str">
            <v>PARALEGAL</v>
          </cell>
          <cell r="D12" t="str">
            <v>DIRECCIÓN JURÍDICA</v>
          </cell>
          <cell r="E12">
            <v>44562</v>
          </cell>
          <cell r="F12">
            <v>44926</v>
          </cell>
          <cell r="G12" t="str">
            <v>44,800.00</v>
          </cell>
          <cell r="H12" t="str">
            <v/>
          </cell>
          <cell r="I12" t="str">
            <v>1,120.10</v>
          </cell>
          <cell r="J12" t="str">
            <v>1,285.76</v>
          </cell>
          <cell r="K12" t="str">
            <v>1,361.92</v>
          </cell>
          <cell r="L12" t="str">
            <v>8,050.00</v>
          </cell>
          <cell r="M12" t="str">
            <v>32,982.22</v>
          </cell>
          <cell r="N12" t="str">
            <v>F</v>
          </cell>
        </row>
        <row r="13">
          <cell r="B13" t="str">
            <v>ROSSVI NAZARET TEJEDA  SENCION</v>
          </cell>
          <cell r="C13" t="str">
            <v>PARALEGAL</v>
          </cell>
          <cell r="D13" t="str">
            <v>CONSULTORIA JURIDICA</v>
          </cell>
          <cell r="E13">
            <v>44562</v>
          </cell>
          <cell r="F13">
            <v>44926</v>
          </cell>
          <cell r="G13" t="str">
            <v>39,200.00</v>
          </cell>
          <cell r="H13" t="str">
            <v/>
          </cell>
          <cell r="I13" t="str">
            <v>329.74</v>
          </cell>
          <cell r="J13" t="str">
            <v>1,125.04</v>
          </cell>
          <cell r="K13" t="str">
            <v>1,191.68</v>
          </cell>
          <cell r="L13" t="str">
            <v>5,050.00</v>
          </cell>
          <cell r="M13" t="str">
            <v>31,503.54</v>
          </cell>
          <cell r="N13" t="str">
            <v>F</v>
          </cell>
        </row>
        <row r="14">
          <cell r="B14" t="str">
            <v>PABLO DE LOS SANTOS FIGUEREO</v>
          </cell>
          <cell r="C14" t="str">
            <v>OFICIAL DE SEGURIDAD</v>
          </cell>
          <cell r="D14" t="str">
            <v>DEPARTAMENTO DE SEGURIDAD</v>
          </cell>
          <cell r="E14">
            <v>44562</v>
          </cell>
          <cell r="F14">
            <v>44926</v>
          </cell>
          <cell r="G14" t="str">
            <v>48,570.00</v>
          </cell>
          <cell r="H14" t="str">
            <v/>
          </cell>
          <cell r="I14" t="str">
            <v>1,652.18</v>
          </cell>
          <cell r="J14" t="str">
            <v>1,393.96</v>
          </cell>
          <cell r="K14" t="str">
            <v>1,476.53</v>
          </cell>
          <cell r="L14" t="str">
            <v>6,927.25</v>
          </cell>
          <cell r="M14" t="str">
            <v>37,120.08</v>
          </cell>
          <cell r="N14" t="str">
            <v>M</v>
          </cell>
        </row>
        <row r="15">
          <cell r="B15" t="str">
            <v>MARCOS DE REGLA MELO </v>
          </cell>
          <cell r="C15" t="str">
            <v>OFICIAL DE SEGURIDAD</v>
          </cell>
          <cell r="D15" t="str">
            <v>COORDINACIÓN DE SEGURIDAD-ONA/ECI</v>
          </cell>
          <cell r="E15">
            <v>44562</v>
          </cell>
          <cell r="F15">
            <v>44926</v>
          </cell>
          <cell r="G15" t="str">
            <v>33,600.00</v>
          </cell>
          <cell r="H15" t="str">
            <v/>
          </cell>
          <cell r="I15" t="str">
            <v/>
          </cell>
          <cell r="J15" t="str">
            <v>964.32</v>
          </cell>
          <cell r="K15" t="str">
            <v>1,021.44</v>
          </cell>
          <cell r="L15" t="str">
            <v/>
          </cell>
          <cell r="M15" t="str">
            <v>31,614.24</v>
          </cell>
          <cell r="N15" t="str">
            <v>M</v>
          </cell>
        </row>
        <row r="16">
          <cell r="B16" t="str">
            <v>EDDY  CARRASCO </v>
          </cell>
          <cell r="C16" t="str">
            <v>OFICIAL DE SEGURIDAD</v>
          </cell>
          <cell r="D16" t="str">
            <v>DEPARTAMENTO DE SEGURIDAD</v>
          </cell>
          <cell r="E16">
            <v>44562</v>
          </cell>
          <cell r="F16">
            <v>44926</v>
          </cell>
          <cell r="G16" t="str">
            <v>25,000.00</v>
          </cell>
          <cell r="H16" t="str">
            <v>6,587.48</v>
          </cell>
          <cell r="I16" t="str">
            <v/>
          </cell>
          <cell r="J16" t="str">
            <v>717.50</v>
          </cell>
          <cell r="K16" t="str">
            <v>760.00</v>
          </cell>
          <cell r="L16" t="str">
            <v>3,150.00</v>
          </cell>
          <cell r="M16" t="str">
            <v>26,959.98</v>
          </cell>
          <cell r="N16" t="str">
            <v>M</v>
          </cell>
        </row>
        <row r="17">
          <cell r="B17" t="str">
            <v>WILSON TINEO MARTINEZ</v>
          </cell>
          <cell r="C17" t="str">
            <v>AUXILIAR DE SERVICIOS GENERALES</v>
          </cell>
          <cell r="D17" t="str">
            <v>DEPT. SERVICIOS GENERALES</v>
          </cell>
          <cell r="E17">
            <v>44562</v>
          </cell>
          <cell r="F17">
            <v>44926</v>
          </cell>
          <cell r="G17" t="str">
            <v>37,640.00</v>
          </cell>
          <cell r="H17" t="str">
            <v>10,862.51</v>
          </cell>
          <cell r="I17" t="str">
            <v>1,738.95</v>
          </cell>
          <cell r="J17" t="str">
            <v>1,080.27</v>
          </cell>
          <cell r="K17" t="str">
            <v>1,144.26</v>
          </cell>
          <cell r="L17" t="str">
            <v/>
          </cell>
          <cell r="M17" t="str">
            <v>44,539.03</v>
          </cell>
          <cell r="N17" t="str">
            <v>M</v>
          </cell>
        </row>
        <row r="18">
          <cell r="B18" t="str">
            <v>RAMON DILONES RONDON POLANCO</v>
          </cell>
          <cell r="C18" t="str">
            <v>AUXILIAR DE MANTENIMIENTO</v>
          </cell>
          <cell r="D18" t="str">
            <v>SECCIÓN DE MANTENIMIENTO</v>
          </cell>
          <cell r="E18">
            <v>44562</v>
          </cell>
          <cell r="F18">
            <v>44926</v>
          </cell>
          <cell r="G18" t="str">
            <v>37,640.00</v>
          </cell>
          <cell r="H18" t="str">
            <v>4,937.31</v>
          </cell>
          <cell r="I18" t="str">
            <v>850.17</v>
          </cell>
          <cell r="J18" t="str">
            <v>1,080.27</v>
          </cell>
          <cell r="K18" t="str">
            <v>1,144.26</v>
          </cell>
          <cell r="L18" t="str">
            <v>4,050.00</v>
          </cell>
          <cell r="M18" t="str">
            <v>35,452.61</v>
          </cell>
          <cell r="N18" t="str">
            <v>M</v>
          </cell>
        </row>
        <row r="19">
          <cell r="B19" t="str">
            <v>RENE MICHELL MENARD VALENZUELA</v>
          </cell>
          <cell r="C19" t="str">
            <v>CHOFER</v>
          </cell>
          <cell r="D19" t="str">
            <v>DIVISIÓN DE TRANSPORTACIÓN</v>
          </cell>
          <cell r="E19">
            <v>44562</v>
          </cell>
          <cell r="F19">
            <v>44926</v>
          </cell>
          <cell r="G19" t="str">
            <v>28,000.00</v>
          </cell>
          <cell r="H19" t="str">
            <v/>
          </cell>
          <cell r="I19" t="str">
            <v/>
          </cell>
          <cell r="J19" t="str">
            <v>803.60</v>
          </cell>
          <cell r="K19" t="str">
            <v>851.20</v>
          </cell>
          <cell r="L19" t="str">
            <v>3,150.00</v>
          </cell>
          <cell r="M19" t="str">
            <v>23,195.20</v>
          </cell>
          <cell r="N19" t="str">
            <v>M</v>
          </cell>
        </row>
        <row r="20">
          <cell r="B20" t="str">
            <v>GENESIS YALAYDY VALDEZ TINEO</v>
          </cell>
          <cell r="C20" t="str">
            <v>CONSERJE</v>
          </cell>
          <cell r="D20" t="str">
            <v>SECCIÓN DE CONSERJERÍA</v>
          </cell>
          <cell r="E20">
            <v>44562</v>
          </cell>
          <cell r="F20">
            <v>44926</v>
          </cell>
          <cell r="G20" t="str">
            <v>21,000.00</v>
          </cell>
          <cell r="H20" t="str">
            <v>1,855.86</v>
          </cell>
          <cell r="I20" t="str">
            <v/>
          </cell>
          <cell r="J20" t="str">
            <v>602.70</v>
          </cell>
          <cell r="K20" t="str">
            <v>638.40</v>
          </cell>
          <cell r="L20" t="str">
            <v>1,050.00</v>
          </cell>
          <cell r="M20" t="str">
            <v>20,564.76</v>
          </cell>
          <cell r="N20" t="str">
            <v>F</v>
          </cell>
        </row>
        <row r="21">
          <cell r="B21" t="str">
            <v>PEDRO ANTONIO HIDALGO GOMEZ</v>
          </cell>
          <cell r="C21" t="str">
            <v>OFICIAL DE SEGURIDAD</v>
          </cell>
          <cell r="D21" t="str">
            <v>COORDINACIÓN DE SEGURIDAD-ONA/ECI</v>
          </cell>
          <cell r="E21">
            <v>44562</v>
          </cell>
          <cell r="F21">
            <v>44926</v>
          </cell>
          <cell r="G21" t="str">
            <v>21,000.00</v>
          </cell>
          <cell r="H21" t="str">
            <v/>
          </cell>
          <cell r="I21" t="str">
            <v/>
          </cell>
          <cell r="J21" t="str">
            <v>602.70</v>
          </cell>
          <cell r="K21" t="str">
            <v>638.40</v>
          </cell>
          <cell r="L21" t="str">
            <v/>
          </cell>
          <cell r="M21" t="str">
            <v>19,758.90</v>
          </cell>
          <cell r="N21" t="str">
            <v>M</v>
          </cell>
        </row>
        <row r="22">
          <cell r="B22" t="str">
            <v>YEHIRON DANIEL CORPORÁN  RIVERA</v>
          </cell>
          <cell r="C22" t="str">
            <v>CHOFER</v>
          </cell>
          <cell r="D22" t="str">
            <v>DIVISIÓN DE TRANSPORTACIÓN</v>
          </cell>
          <cell r="E22">
            <v>44562</v>
          </cell>
          <cell r="F22">
            <v>44926</v>
          </cell>
          <cell r="G22" t="str">
            <v>21,000.00</v>
          </cell>
          <cell r="H22" t="str">
            <v>4,569.40</v>
          </cell>
          <cell r="I22" t="str">
            <v/>
          </cell>
          <cell r="J22" t="str">
            <v>602.70</v>
          </cell>
          <cell r="K22" t="str">
            <v>638.40</v>
          </cell>
          <cell r="L22" t="str">
            <v/>
          </cell>
          <cell r="M22" t="str">
            <v>24,328.30</v>
          </cell>
          <cell r="N22" t="str">
            <v>M</v>
          </cell>
        </row>
        <row r="23">
          <cell r="B23" t="str">
            <v>JUAN RAMON ALMONTE MERCEDES</v>
          </cell>
          <cell r="C23" t="str">
            <v>LAVADOR DE VEHICULOS</v>
          </cell>
          <cell r="D23" t="str">
            <v>DIVISIÓN DE TRANSPORTACIÓN</v>
          </cell>
          <cell r="E23">
            <v>44562</v>
          </cell>
          <cell r="F23">
            <v>44926</v>
          </cell>
          <cell r="G23" t="str">
            <v>21,000.00</v>
          </cell>
          <cell r="H23" t="str">
            <v/>
          </cell>
          <cell r="I23" t="str">
            <v/>
          </cell>
          <cell r="J23" t="str">
            <v>602.70</v>
          </cell>
          <cell r="K23" t="str">
            <v>638.40</v>
          </cell>
          <cell r="L23" t="str">
            <v>1,050.00</v>
          </cell>
          <cell r="M23" t="str">
            <v>18,708.90</v>
          </cell>
          <cell r="N23" t="str">
            <v>M</v>
          </cell>
        </row>
        <row r="24">
          <cell r="B24" t="str">
            <v>ALTAGRACIA BATISTA </v>
          </cell>
          <cell r="C24" t="str">
            <v>CONSERJE</v>
          </cell>
          <cell r="D24" t="str">
            <v>SECCIÓN DE CONSERJERÍA</v>
          </cell>
          <cell r="E24">
            <v>44562</v>
          </cell>
          <cell r="F24">
            <v>44926</v>
          </cell>
          <cell r="G24" t="str">
            <v>21,000.00</v>
          </cell>
          <cell r="H24" t="str">
            <v>921.88</v>
          </cell>
          <cell r="I24" t="str">
            <v/>
          </cell>
          <cell r="J24" t="str">
            <v>602.70</v>
          </cell>
          <cell r="K24" t="str">
            <v>638.40</v>
          </cell>
          <cell r="L24" t="str">
            <v>5,050.00</v>
          </cell>
          <cell r="M24" t="str">
            <v>15,630.78</v>
          </cell>
          <cell r="N24" t="str">
            <v>F</v>
          </cell>
        </row>
        <row r="25">
          <cell r="B25" t="str">
            <v>HERIBERTA MERCEDES RAMIREZ SANCHEZ</v>
          </cell>
          <cell r="C25" t="str">
            <v>CONSERJE</v>
          </cell>
          <cell r="D25" t="str">
            <v>SECCIÓN DE CONSERJERÍA</v>
          </cell>
          <cell r="E25">
            <v>44562</v>
          </cell>
          <cell r="F25">
            <v>44926</v>
          </cell>
          <cell r="G25" t="str">
            <v>21,000.00</v>
          </cell>
          <cell r="H25" t="str">
            <v>1,437.93</v>
          </cell>
          <cell r="I25" t="str">
            <v/>
          </cell>
          <cell r="J25" t="str">
            <v>602.70</v>
          </cell>
          <cell r="K25" t="str">
            <v>638.40</v>
          </cell>
          <cell r="L25" t="str">
            <v>3,690.44</v>
          </cell>
          <cell r="M25" t="str">
            <v>17,506.39</v>
          </cell>
          <cell r="N25" t="str">
            <v>F</v>
          </cell>
        </row>
        <row r="26">
          <cell r="B26" t="str">
            <v>NATASHA PEREZ SIERRA</v>
          </cell>
          <cell r="C26" t="str">
            <v>CONSERJE</v>
          </cell>
          <cell r="D26" t="str">
            <v>SECCIÓN DE CONSERJERÍA</v>
          </cell>
          <cell r="E26">
            <v>44562</v>
          </cell>
          <cell r="F26">
            <v>44926</v>
          </cell>
          <cell r="G26" t="str">
            <v>21,000.00</v>
          </cell>
          <cell r="H26" t="str">
            <v>667.32</v>
          </cell>
          <cell r="I26" t="str">
            <v/>
          </cell>
          <cell r="J26" t="str">
            <v>602.70</v>
          </cell>
          <cell r="K26" t="str">
            <v>638.40</v>
          </cell>
          <cell r="L26" t="str">
            <v/>
          </cell>
          <cell r="M26" t="str">
            <v>20,426.22</v>
          </cell>
          <cell r="N26" t="str">
            <v>F</v>
          </cell>
        </row>
        <row r="27">
          <cell r="B27" t="str">
            <v>YESICA DEL AMPARO  BENICIO</v>
          </cell>
          <cell r="C27" t="str">
            <v>CONSERJE</v>
          </cell>
          <cell r="D27" t="str">
            <v>SECCIÓN DE CONSERJERÍA</v>
          </cell>
          <cell r="E27">
            <v>44562</v>
          </cell>
          <cell r="F27">
            <v>44926</v>
          </cell>
          <cell r="G27" t="str">
            <v>21,000.00</v>
          </cell>
          <cell r="H27" t="str">
            <v>792.26</v>
          </cell>
          <cell r="I27" t="str">
            <v/>
          </cell>
          <cell r="J27" t="str">
            <v>602.70</v>
          </cell>
          <cell r="K27" t="str">
            <v>638.40</v>
          </cell>
          <cell r="L27" t="str">
            <v>3,927.88</v>
          </cell>
          <cell r="M27" t="str">
            <v>16,623.28</v>
          </cell>
          <cell r="N27" t="str">
            <v>F</v>
          </cell>
        </row>
        <row r="28">
          <cell r="B28" t="str">
            <v>GLENYS  VILORIO GUZMAN</v>
          </cell>
          <cell r="C28" t="str">
            <v>AUDITOR DE CONTROL INTERNO</v>
          </cell>
          <cell r="D28" t="str">
            <v>DIRECCIÓN CONTROL INTERNO</v>
          </cell>
          <cell r="E28">
            <v>44562</v>
          </cell>
          <cell r="F28">
            <v>44926</v>
          </cell>
          <cell r="G28" t="str">
            <v>69,000.00</v>
          </cell>
          <cell r="H28" t="str">
            <v/>
          </cell>
          <cell r="I28" t="str">
            <v>5,180.27</v>
          </cell>
          <cell r="J28" t="str">
            <v>1,980.30</v>
          </cell>
          <cell r="K28" t="str">
            <v>2,097.60</v>
          </cell>
          <cell r="L28" t="str">
            <v/>
          </cell>
          <cell r="M28" t="str">
            <v>59,741.83</v>
          </cell>
          <cell r="N28" t="str">
            <v>F</v>
          </cell>
        </row>
        <row r="29">
          <cell r="B29" t="str">
            <v>YNGRID ANABEL LANDS DEL ROSARIO</v>
          </cell>
          <cell r="C29" t="str">
            <v>ANALISTA DE RECLUTAMIENTO Y SELECCIÓN</v>
          </cell>
          <cell r="D29" t="str">
            <v>DPTO. DE RECLUTAMIENTO Y SELECCIÓN</v>
          </cell>
          <cell r="E29">
            <v>44562</v>
          </cell>
          <cell r="F29">
            <v>44926</v>
          </cell>
          <cell r="G29" t="str">
            <v>69,000.00</v>
          </cell>
          <cell r="H29" t="str">
            <v/>
          </cell>
          <cell r="I29" t="str">
            <v>5,180.27</v>
          </cell>
          <cell r="J29" t="str">
            <v>1,980.30</v>
          </cell>
          <cell r="K29" t="str">
            <v>2,097.60</v>
          </cell>
          <cell r="L29" t="str">
            <v/>
          </cell>
          <cell r="M29" t="str">
            <v>59,741.83</v>
          </cell>
          <cell r="N29" t="str">
            <v>F</v>
          </cell>
        </row>
        <row r="30">
          <cell r="B30" t="str">
            <v>ELIZABETH MERCEDES GOMEZ MARTINEZ</v>
          </cell>
          <cell r="C30" t="str">
            <v>MÉDICO (A)</v>
          </cell>
          <cell r="D30" t="str">
            <v>DIVISIÓN DE GESTIÓN HUMANA-CIBAO-NORTE</v>
          </cell>
          <cell r="E30">
            <v>44515</v>
          </cell>
          <cell r="F30">
            <v>44656</v>
          </cell>
          <cell r="G30" t="str">
            <v>47,230.00</v>
          </cell>
          <cell r="H30" t="str">
            <v/>
          </cell>
          <cell r="I30" t="str">
            <v>1,463.06</v>
          </cell>
          <cell r="J30" t="str">
            <v>1,355.50</v>
          </cell>
          <cell r="K30" t="str">
            <v>1,435.79</v>
          </cell>
          <cell r="L30" t="str">
            <v/>
          </cell>
          <cell r="M30" t="str">
            <v>42,975.65</v>
          </cell>
          <cell r="N30" t="str">
            <v>F</v>
          </cell>
        </row>
        <row r="31">
          <cell r="B31" t="str">
            <v>LUISANA NICOLE LEON DEL VALLE</v>
          </cell>
          <cell r="C31" t="str">
            <v>AUXILIAR DE GESTIÓN HUMANA</v>
          </cell>
          <cell r="D31" t="str">
            <v>SECCIÓN DE REGISTRO Y CONTROL</v>
          </cell>
          <cell r="E31">
            <v>44562</v>
          </cell>
          <cell r="F31">
            <v>44926</v>
          </cell>
          <cell r="G31" t="str">
            <v>32,620.00</v>
          </cell>
          <cell r="H31" t="str">
            <v/>
          </cell>
          <cell r="I31" t="str">
            <v/>
          </cell>
          <cell r="J31" t="str">
            <v>936.19</v>
          </cell>
          <cell r="K31" t="str">
            <v>991.65</v>
          </cell>
          <cell r="L31" t="str">
            <v/>
          </cell>
          <cell r="M31" t="str">
            <v>30,692.16</v>
          </cell>
          <cell r="N31" t="str">
            <v>F</v>
          </cell>
        </row>
        <row r="32">
          <cell r="B32" t="str">
            <v>ANDREA TAVERAS CAPELLAN</v>
          </cell>
          <cell r="C32" t="str">
            <v>ESPECIALISTA</v>
          </cell>
          <cell r="D32" t="str">
            <v>DIRECCION DE INNOVACION Y DESARROLLO</v>
          </cell>
          <cell r="E32">
            <v>44562</v>
          </cell>
          <cell r="F32">
            <v>44926</v>
          </cell>
          <cell r="G32" t="str">
            <v>112,000.00</v>
          </cell>
          <cell r="H32" t="str">
            <v/>
          </cell>
          <cell r="I32" t="str">
            <v>14,928.14</v>
          </cell>
          <cell r="J32" t="str">
            <v>3,214.40</v>
          </cell>
          <cell r="K32" t="str">
            <v>3,404.80</v>
          </cell>
          <cell r="L32" t="str">
            <v/>
          </cell>
          <cell r="M32" t="str">
            <v>90,452.66</v>
          </cell>
          <cell r="N32" t="str">
            <v>F</v>
          </cell>
        </row>
        <row r="33">
          <cell r="B33" t="str">
            <v>YADISA KENIA CASTRO  VICTORINO</v>
          </cell>
          <cell r="C33" t="str">
            <v>TECNICO DE DESARROLLO CURRICULAR</v>
          </cell>
          <cell r="D33" t="str">
            <v>DEPTO.DESARROLLO CURRICULAR</v>
          </cell>
          <cell r="E33">
            <v>44562</v>
          </cell>
          <cell r="F33">
            <v>44926</v>
          </cell>
          <cell r="G33" t="str">
            <v>69,000.00</v>
          </cell>
          <cell r="H33" t="str">
            <v/>
          </cell>
          <cell r="I33" t="str">
            <v>5,180.27</v>
          </cell>
          <cell r="J33" t="str">
            <v>1,980.30</v>
          </cell>
          <cell r="K33" t="str">
            <v>2,097.60</v>
          </cell>
          <cell r="L33" t="str">
            <v>5,650.00</v>
          </cell>
          <cell r="M33" t="str">
            <v>54,091.83</v>
          </cell>
          <cell r="N33" t="str">
            <v>F</v>
          </cell>
        </row>
        <row r="34">
          <cell r="B34" t="str">
            <v>RAMON JAVIER CARTAGENA</v>
          </cell>
          <cell r="C34" t="str">
            <v>ESPECIALISTA</v>
          </cell>
          <cell r="D34" t="str">
            <v>DIRECCIÓN REGIONAL ORIENTAL</v>
          </cell>
          <cell r="E34">
            <v>44562</v>
          </cell>
          <cell r="F34">
            <v>44926</v>
          </cell>
          <cell r="G34" t="str">
            <v>140,000.00</v>
          </cell>
          <cell r="H34" t="str">
            <v/>
          </cell>
          <cell r="I34" t="str">
            <v>21,514.44</v>
          </cell>
          <cell r="J34" t="str">
            <v>4,018.00</v>
          </cell>
          <cell r="K34" t="str">
            <v>4,256.00</v>
          </cell>
          <cell r="L34" t="str">
            <v>17,474.91</v>
          </cell>
          <cell r="M34" t="str">
            <v>92,736.65</v>
          </cell>
          <cell r="N34" t="str">
            <v>M</v>
          </cell>
        </row>
        <row r="35">
          <cell r="B35" t="str">
            <v>RAFAEL  LOPEZ VASQUEZ</v>
          </cell>
          <cell r="C35" t="str">
            <v>OFICIAL DE SEGURIDAD</v>
          </cell>
          <cell r="D35" t="str">
            <v>SECCIÓN DE SEGURIDAD-METROPOLITANA</v>
          </cell>
          <cell r="E35">
            <v>44562</v>
          </cell>
          <cell r="F35">
            <v>44926</v>
          </cell>
          <cell r="G35" t="str">
            <v>28,000.00</v>
          </cell>
          <cell r="H35" t="str">
            <v/>
          </cell>
          <cell r="I35" t="str">
            <v/>
          </cell>
          <cell r="J35" t="str">
            <v>803.60</v>
          </cell>
          <cell r="K35" t="str">
            <v>851.20</v>
          </cell>
          <cell r="L35" t="str">
            <v/>
          </cell>
          <cell r="M35" t="str">
            <v>26,345.20</v>
          </cell>
          <cell r="N35" t="str">
            <v>M</v>
          </cell>
        </row>
        <row r="36">
          <cell r="B36" t="str">
            <v>EUDE ANTONIO PAREDES </v>
          </cell>
          <cell r="C36" t="str">
            <v>OFICIAL DE SEGURIDAD</v>
          </cell>
          <cell r="D36" t="str">
            <v>DPTO. ADMINISTRATIVO-ORIENTAL</v>
          </cell>
          <cell r="E36">
            <v>44562</v>
          </cell>
          <cell r="F36">
            <v>44926</v>
          </cell>
          <cell r="G36" t="str">
            <v>25,000.00</v>
          </cell>
          <cell r="H36" t="str">
            <v>8,818.99</v>
          </cell>
          <cell r="I36" t="str">
            <v/>
          </cell>
          <cell r="J36" t="str">
            <v>717.50</v>
          </cell>
          <cell r="K36" t="str">
            <v>760.00</v>
          </cell>
          <cell r="L36" t="str">
            <v/>
          </cell>
          <cell r="M36" t="str">
            <v>32,341.49</v>
          </cell>
          <cell r="N36" t="str">
            <v>M</v>
          </cell>
        </row>
        <row r="37">
          <cell r="B37" t="str">
            <v>ALEJANDRA  ALONZO ARISTY</v>
          </cell>
          <cell r="C37" t="str">
            <v>AUXILIAR ADMINISTRATIVO</v>
          </cell>
          <cell r="D37" t="str">
            <v>DPTO. ADMINISTRATIVO-ORIENTAL</v>
          </cell>
          <cell r="E37">
            <v>44562</v>
          </cell>
          <cell r="F37">
            <v>44926</v>
          </cell>
          <cell r="G37" t="str">
            <v>35,880.00</v>
          </cell>
          <cell r="H37" t="str">
            <v/>
          </cell>
          <cell r="I37" t="str">
            <v/>
          </cell>
          <cell r="J37" t="str">
            <v>1,029.76</v>
          </cell>
          <cell r="K37" t="str">
            <v>1,090.75</v>
          </cell>
          <cell r="L37" t="str">
            <v>1,726.40</v>
          </cell>
          <cell r="M37" t="str">
            <v>32,033.09</v>
          </cell>
          <cell r="N37" t="str">
            <v>F</v>
          </cell>
        </row>
        <row r="38">
          <cell r="B38" t="str">
            <v>JOSE JOAQUIN RUBIO  PERALTA</v>
          </cell>
          <cell r="C38" t="str">
            <v>AUXILIAR OPERATIVO</v>
          </cell>
          <cell r="D38" t="str">
            <v>DPTO. ADMINISTRATIVO-ORIENTAL</v>
          </cell>
          <cell r="E38">
            <v>44562</v>
          </cell>
          <cell r="F38">
            <v>44742</v>
          </cell>
          <cell r="G38" t="str">
            <v>35,130.00</v>
          </cell>
          <cell r="H38" t="str">
            <v/>
          </cell>
          <cell r="I38" t="str">
            <v/>
          </cell>
          <cell r="J38" t="str">
            <v>1,008.23</v>
          </cell>
          <cell r="K38" t="str">
            <v>1,067.95</v>
          </cell>
          <cell r="L38" t="str">
            <v>5,650.00</v>
          </cell>
          <cell r="M38" t="str">
            <v>27,403.82</v>
          </cell>
          <cell r="N38" t="str">
            <v>M</v>
          </cell>
        </row>
        <row r="39">
          <cell r="B39" t="str">
            <v>JEYKA ALEXANDRA RAMOS  MORA</v>
          </cell>
          <cell r="C39" t="str">
            <v>SECRETARIA</v>
          </cell>
          <cell r="D39" t="str">
            <v>DPTO. ADMINISTRATIVO-ORIENTAL</v>
          </cell>
          <cell r="E39">
            <v>44562</v>
          </cell>
          <cell r="F39">
            <v>44926</v>
          </cell>
          <cell r="G39" t="str">
            <v>27,000.00</v>
          </cell>
          <cell r="H39" t="str">
            <v/>
          </cell>
          <cell r="I39" t="str">
            <v/>
          </cell>
          <cell r="J39" t="str">
            <v>774.90</v>
          </cell>
          <cell r="K39" t="str">
            <v>820.80</v>
          </cell>
          <cell r="L39" t="str">
            <v/>
          </cell>
          <cell r="M39" t="str">
            <v>25,404.30</v>
          </cell>
          <cell r="N39" t="str">
            <v>F</v>
          </cell>
        </row>
        <row r="40">
          <cell r="B40" t="str">
            <v>CARLOS MANUEL GARABITO CANDELARIO</v>
          </cell>
          <cell r="C40" t="str">
            <v>CHOFER</v>
          </cell>
          <cell r="D40" t="str">
            <v>DPTO. ADMINISTRATIVO-ORIENTAL</v>
          </cell>
          <cell r="E40">
            <v>44551</v>
          </cell>
          <cell r="F40">
            <v>44916</v>
          </cell>
          <cell r="G40" t="str">
            <v>21,000.00</v>
          </cell>
          <cell r="H40" t="str">
            <v/>
          </cell>
          <cell r="I40" t="str">
            <v/>
          </cell>
          <cell r="J40" t="str">
            <v>602.70</v>
          </cell>
          <cell r="K40" t="str">
            <v>638.40</v>
          </cell>
          <cell r="L40" t="str">
            <v/>
          </cell>
          <cell r="M40" t="str">
            <v>19,758.90</v>
          </cell>
          <cell r="N40" t="str">
            <v>M</v>
          </cell>
        </row>
        <row r="41">
          <cell r="B41" t="str">
            <v>IVAN VIOLA TEJADA</v>
          </cell>
          <cell r="C41" t="str">
            <v>CHOFER</v>
          </cell>
          <cell r="D41" t="str">
            <v>DPTO. ADMINISTRATIVO-ORIENTAL</v>
          </cell>
          <cell r="E41">
            <v>44537</v>
          </cell>
          <cell r="F41">
            <v>44902</v>
          </cell>
          <cell r="G41" t="str">
            <v>21,000.00</v>
          </cell>
          <cell r="H41" t="str">
            <v/>
          </cell>
          <cell r="I41" t="str">
            <v/>
          </cell>
          <cell r="J41" t="str">
            <v>602.70</v>
          </cell>
          <cell r="K41" t="str">
            <v>638.40</v>
          </cell>
          <cell r="L41" t="str">
            <v/>
          </cell>
          <cell r="M41" t="str">
            <v>19,758.90</v>
          </cell>
          <cell r="N41" t="str">
            <v>M</v>
          </cell>
        </row>
        <row r="42">
          <cell r="B42" t="str">
            <v>TEOFILA TORRES </v>
          </cell>
          <cell r="C42" t="str">
            <v>CONSERJE</v>
          </cell>
          <cell r="D42" t="str">
            <v>SECCIÓN DE CONSERJERÍA-METROPOLITANA</v>
          </cell>
          <cell r="E42">
            <v>44562</v>
          </cell>
          <cell r="F42">
            <v>44926</v>
          </cell>
          <cell r="G42" t="str">
            <v>21,000.00</v>
          </cell>
          <cell r="H42" t="str">
            <v/>
          </cell>
          <cell r="I42" t="str">
            <v/>
          </cell>
          <cell r="J42" t="str">
            <v>602.70</v>
          </cell>
          <cell r="K42" t="str">
            <v>638.40</v>
          </cell>
          <cell r="L42" t="str">
            <v/>
          </cell>
          <cell r="M42" t="str">
            <v>19,758.90</v>
          </cell>
          <cell r="N42" t="str">
            <v>F</v>
          </cell>
        </row>
        <row r="43">
          <cell r="B43" t="str">
            <v>HEIDY ESTHER BATISTA MONTES DE OCA</v>
          </cell>
          <cell r="C43" t="str">
            <v>AUXILIAR OPERATIVO</v>
          </cell>
          <cell r="D43" t="str">
            <v>DIVISIÓN ADMISIÓN Y EMPLEO-ORIENTAL</v>
          </cell>
          <cell r="E43">
            <v>44562</v>
          </cell>
          <cell r="F43">
            <v>44926</v>
          </cell>
          <cell r="G43" t="str">
            <v>35,880.00</v>
          </cell>
          <cell r="H43" t="str">
            <v/>
          </cell>
          <cell r="I43" t="str">
            <v/>
          </cell>
          <cell r="J43" t="str">
            <v>1,029.76</v>
          </cell>
          <cell r="K43" t="str">
            <v>1,090.75</v>
          </cell>
          <cell r="L43" t="str">
            <v/>
          </cell>
          <cell r="M43" t="str">
            <v>33,759.49</v>
          </cell>
          <cell r="N43" t="str">
            <v>F</v>
          </cell>
        </row>
        <row r="44">
          <cell r="B44" t="str">
            <v>ALTAGRACIA NUÑEZ EVANGELISTA</v>
          </cell>
          <cell r="C44" t="str">
            <v>ASESOR (A) DE CAPACITACIÓN</v>
          </cell>
          <cell r="D44" t="str">
            <v>DIRECCIÓN REGIONAL CIBAO-SUR</v>
          </cell>
          <cell r="E44">
            <v>44562</v>
          </cell>
          <cell r="F44">
            <v>44926</v>
          </cell>
          <cell r="G44" t="str">
            <v>62,720.00</v>
          </cell>
          <cell r="H44" t="str">
            <v/>
          </cell>
          <cell r="I44" t="str">
            <v>3,998.50</v>
          </cell>
          <cell r="J44" t="str">
            <v>1,800.06</v>
          </cell>
          <cell r="K44" t="str">
            <v>1,906.69</v>
          </cell>
          <cell r="L44" t="str">
            <v/>
          </cell>
          <cell r="M44" t="str">
            <v>55,014.75</v>
          </cell>
          <cell r="N44" t="str">
            <v>F</v>
          </cell>
        </row>
        <row r="45">
          <cell r="B45" t="str">
            <v>GENESIS BATISTA BELEN</v>
          </cell>
          <cell r="C45" t="str">
            <v>ASESOR (A) DE CAPACITACIÓN</v>
          </cell>
          <cell r="D45" t="str">
            <v>DIRECCIÓN REGIONAL ORIENTAL</v>
          </cell>
          <cell r="E45">
            <v>44562</v>
          </cell>
          <cell r="F45">
            <v>44926</v>
          </cell>
          <cell r="G45" t="str">
            <v>62,720.00</v>
          </cell>
          <cell r="H45" t="str">
            <v>38,867.00</v>
          </cell>
          <cell r="I45" t="str">
            <v>6,198.50</v>
          </cell>
          <cell r="J45" t="str">
            <v>1,800.06</v>
          </cell>
          <cell r="K45" t="str">
            <v>1,906.69</v>
          </cell>
          <cell r="L45" t="str">
            <v>8,650.00</v>
          </cell>
          <cell r="M45" t="str">
            <v>83,031.75</v>
          </cell>
          <cell r="N45" t="str">
            <v>M</v>
          </cell>
        </row>
        <row r="46">
          <cell r="B46" t="str">
            <v>CARLOS VLADIMIR SANTOS MIRABAL</v>
          </cell>
          <cell r="C46" t="str">
            <v>ASESOR (A) DE CAPACITACIÓN</v>
          </cell>
          <cell r="D46" t="str">
            <v>DIVISIÓN PROGRAMAS COMUNITARIOS-METROPOLITANA</v>
          </cell>
          <cell r="E46">
            <v>44562</v>
          </cell>
          <cell r="F46">
            <v>44926</v>
          </cell>
          <cell r="G46" t="str">
            <v>62,720.00</v>
          </cell>
          <cell r="H46" t="str">
            <v>12,833.00</v>
          </cell>
          <cell r="I46" t="str">
            <v>6,198.50</v>
          </cell>
          <cell r="J46" t="str">
            <v>1,800.06</v>
          </cell>
          <cell r="K46" t="str">
            <v>1,906.69</v>
          </cell>
          <cell r="L46" t="str">
            <v>2,050.00</v>
          </cell>
          <cell r="M46" t="str">
            <v>63,597.75</v>
          </cell>
          <cell r="N46" t="str">
            <v>M</v>
          </cell>
        </row>
        <row r="47">
          <cell r="B47" t="str">
            <v>CLAUDIA JOSEFINA CRESPO DE BLANC</v>
          </cell>
          <cell r="C47" t="str">
            <v>ASISTENTE DEL CENTRO TECNOLÓGICO</v>
          </cell>
          <cell r="D47" t="str">
            <v>CENTRO TECNOLÓGICO-METROPOLITANA</v>
          </cell>
          <cell r="E47" t="str">
            <v>11/01/2022</v>
          </cell>
          <cell r="F47" t="str">
            <v>31/12/2022</v>
          </cell>
          <cell r="G47" t="str">
            <v>55,000.00</v>
          </cell>
          <cell r="H47" t="str">
            <v/>
          </cell>
          <cell r="I47" t="str">
            <v>2,559.67</v>
          </cell>
          <cell r="J47" t="str">
            <v>1,578.50</v>
          </cell>
          <cell r="K47" t="str">
            <v>1,672.00</v>
          </cell>
          <cell r="L47" t="str">
            <v/>
          </cell>
          <cell r="M47" t="str">
            <v>49,189.83</v>
          </cell>
          <cell r="N47" t="str">
            <v>F</v>
          </cell>
        </row>
        <row r="48">
          <cell r="B48" t="str">
            <v>JOSEFINA ALTAGRACIA MUÑOZ HERNANDEZ</v>
          </cell>
          <cell r="C48" t="str">
            <v>AUXILIAR DEL CENTRO TECNOLÓGICO</v>
          </cell>
          <cell r="D48" t="str">
            <v>CENTRO TECNOLÓGICO-METROPOLITANA</v>
          </cell>
          <cell r="E48">
            <v>44562</v>
          </cell>
          <cell r="F48">
            <v>44926</v>
          </cell>
          <cell r="G48" t="str">
            <v>35,760.00</v>
          </cell>
          <cell r="H48" t="str">
            <v>35,760.00</v>
          </cell>
          <cell r="I48" t="str">
            <v>2,712.51</v>
          </cell>
          <cell r="J48" t="str">
            <v>513.16</v>
          </cell>
          <cell r="K48" t="str">
            <v>543.55</v>
          </cell>
          <cell r="L48" t="str">
            <v>1,056.71</v>
          </cell>
          <cell r="M48" t="str">
            <v>66,694.07</v>
          </cell>
          <cell r="N48" t="str">
            <v>F</v>
          </cell>
        </row>
        <row r="49">
          <cell r="B49" t="str">
            <v>JUAN GABRIEL GERDENSON NAVARRO</v>
          </cell>
          <cell r="C49" t="str">
            <v>APRENDIZ</v>
          </cell>
          <cell r="D49" t="str">
            <v>TALLER DE DESABOLLADURA Y PINT - CENTRAL</v>
          </cell>
          <cell r="E49">
            <v>44515</v>
          </cell>
          <cell r="F49">
            <v>44880</v>
          </cell>
          <cell r="G49" t="str">
            <v>14,000.00</v>
          </cell>
          <cell r="H49" t="str">
            <v>43,967.00</v>
          </cell>
          <cell r="I49" t="str">
            <v>2,093.19</v>
          </cell>
          <cell r="J49" t="str">
            <v>401.80</v>
          </cell>
          <cell r="K49" t="str">
            <v>425.60</v>
          </cell>
          <cell r="L49" t="str">
            <v>1,182.00</v>
          </cell>
          <cell r="M49" t="str">
            <v>53,864.41</v>
          </cell>
          <cell r="N49" t="str">
            <v>M</v>
          </cell>
        </row>
        <row r="50">
          <cell r="B50" t="str">
            <v>LEONARDO MARTINEZ BALLENILLA</v>
          </cell>
          <cell r="C50" t="str">
            <v>APRENDIZ</v>
          </cell>
          <cell r="D50" t="str">
            <v>TALLER DE ELECTRONICA INDUSTRIAL METROPOLITANA</v>
          </cell>
          <cell r="E50">
            <v>44431</v>
          </cell>
          <cell r="F50">
            <v>44796</v>
          </cell>
          <cell r="G50" t="str">
            <v>14,000.00</v>
          </cell>
          <cell r="H50" t="str">
            <v/>
          </cell>
          <cell r="I50" t="str">
            <v/>
          </cell>
          <cell r="J50" t="str">
            <v>401.80</v>
          </cell>
          <cell r="K50" t="str">
            <v>425.60</v>
          </cell>
          <cell r="L50" t="str">
            <v/>
          </cell>
          <cell r="M50" t="str">
            <v>13,172.60</v>
          </cell>
          <cell r="N50" t="str">
            <v>M</v>
          </cell>
        </row>
        <row r="51">
          <cell r="B51" t="str">
            <v>ISAAC FIGUEROA REYNOSO</v>
          </cell>
          <cell r="C51" t="str">
            <v>APRENDIZ</v>
          </cell>
          <cell r="D51" t="str">
            <v>TALLER DE MECANICA INDUSTRIAL METROPOLITANA</v>
          </cell>
          <cell r="E51">
            <v>44172</v>
          </cell>
          <cell r="F51">
            <v>44902</v>
          </cell>
          <cell r="G51" t="str">
            <v>14,000.00</v>
          </cell>
          <cell r="H51" t="str">
            <v/>
          </cell>
          <cell r="I51" t="str">
            <v/>
          </cell>
          <cell r="J51" t="str">
            <v>401.80</v>
          </cell>
          <cell r="K51" t="str">
            <v>425.60</v>
          </cell>
          <cell r="L51" t="str">
            <v/>
          </cell>
          <cell r="M51" t="str">
            <v>13,172.60</v>
          </cell>
          <cell r="N51" t="str">
            <v>M</v>
          </cell>
        </row>
        <row r="52">
          <cell r="B52" t="str">
            <v>LUIS GUSTAVO DEL ROSARIO MUÑOZ</v>
          </cell>
          <cell r="C52" t="str">
            <v>APRENDIZ</v>
          </cell>
          <cell r="D52" t="str">
            <v>TALLER DE MECANICA AUTOMOTRIZ METROPOLITANA</v>
          </cell>
          <cell r="E52">
            <v>44143</v>
          </cell>
          <cell r="F52">
            <v>44873</v>
          </cell>
          <cell r="G52" t="str">
            <v>14,000.00</v>
          </cell>
          <cell r="H52" t="str">
            <v/>
          </cell>
          <cell r="I52" t="str">
            <v/>
          </cell>
          <cell r="J52" t="str">
            <v>401.80</v>
          </cell>
          <cell r="K52" t="str">
            <v>425.60</v>
          </cell>
          <cell r="L52" t="str">
            <v/>
          </cell>
          <cell r="M52" t="str">
            <v>13,172.60</v>
          </cell>
          <cell r="N52" t="str">
            <v>M</v>
          </cell>
        </row>
        <row r="53">
          <cell r="B53" t="str">
            <v>FRANKLYN ENMANUEL POMPIER RAMIREZ</v>
          </cell>
          <cell r="C53" t="str">
            <v>APRENDIZ</v>
          </cell>
          <cell r="D53" t="str">
            <v>TALLER DE REFRIGERACION Y A.C. METROPOLITANA</v>
          </cell>
          <cell r="E53">
            <v>44172</v>
          </cell>
          <cell r="F53">
            <v>44902</v>
          </cell>
          <cell r="G53" t="str">
            <v>14,000.00</v>
          </cell>
          <cell r="H53" t="str">
            <v/>
          </cell>
          <cell r="I53" t="str">
            <v/>
          </cell>
          <cell r="J53" t="str">
            <v>401.80</v>
          </cell>
          <cell r="K53" t="str">
            <v>425.60</v>
          </cell>
          <cell r="L53" t="str">
            <v/>
          </cell>
          <cell r="M53" t="str">
            <v>13,172.60</v>
          </cell>
          <cell r="N53" t="str">
            <v>M</v>
          </cell>
        </row>
        <row r="54">
          <cell r="B54" t="str">
            <v>MARYELING DEL CARMEN GUZMAN  DE SUERO</v>
          </cell>
          <cell r="C54" t="str">
            <v>AUXILIAR OPERATIVO</v>
          </cell>
          <cell r="D54" t="str">
            <v>DIRECCIÓN REGIONAL ORIENTAL</v>
          </cell>
          <cell r="E54">
            <v>44562</v>
          </cell>
          <cell r="F54">
            <v>44926</v>
          </cell>
          <cell r="G54" t="str">
            <v>35,130.00</v>
          </cell>
          <cell r="H54" t="str">
            <v/>
          </cell>
          <cell r="I54" t="str">
            <v/>
          </cell>
          <cell r="J54" t="str">
            <v>1,008.23</v>
          </cell>
          <cell r="K54" t="str">
            <v>1,067.95</v>
          </cell>
          <cell r="L54" t="str">
            <v>5,650.00</v>
          </cell>
          <cell r="M54" t="str">
            <v>27,403.82</v>
          </cell>
          <cell r="N54" t="str">
            <v>F</v>
          </cell>
        </row>
        <row r="55">
          <cell r="B55" t="str">
            <v>ANA ALTAGRACIA HOLGUIN DE SOSA</v>
          </cell>
          <cell r="C55" t="str">
            <v>AUXILIAR OPERATIVO</v>
          </cell>
          <cell r="D55" t="str">
            <v>UNIDAD REGISTRO, ESTADISTICA Y CERTIFICADOS NORTE</v>
          </cell>
          <cell r="E55">
            <v>44562</v>
          </cell>
          <cell r="F55">
            <v>44926</v>
          </cell>
          <cell r="G55" t="str">
            <v>35,130.00</v>
          </cell>
          <cell r="H55" t="str">
            <v/>
          </cell>
          <cell r="I55" t="str">
            <v/>
          </cell>
          <cell r="J55" t="str">
            <v>1,008.23</v>
          </cell>
          <cell r="K55" t="str">
            <v>1,067.95</v>
          </cell>
          <cell r="L55" t="str">
            <v/>
          </cell>
          <cell r="M55" t="str">
            <v>33,053.82</v>
          </cell>
          <cell r="N55" t="str">
            <v>F</v>
          </cell>
        </row>
        <row r="56">
          <cell r="B56" t="str">
            <v>FRANCK WILLIAMS SEGURA RODRIGUEZ</v>
          </cell>
          <cell r="C56" t="str">
            <v>AUXILIAR OPERATIVO</v>
          </cell>
          <cell r="D56" t="str">
            <v>DEPARTAMENTO ADMINISTRATIVO-CIBAO-NORTE</v>
          </cell>
          <cell r="E56">
            <v>44562</v>
          </cell>
          <cell r="F56">
            <v>44926</v>
          </cell>
          <cell r="G56" t="str">
            <v>35,130.00</v>
          </cell>
          <cell r="H56" t="str">
            <v/>
          </cell>
          <cell r="I56" t="str">
            <v/>
          </cell>
          <cell r="J56" t="str">
            <v>1,008.23</v>
          </cell>
          <cell r="K56" t="str">
            <v>1,067.95</v>
          </cell>
          <cell r="L56" t="str">
            <v/>
          </cell>
          <cell r="M56" t="str">
            <v>33,053.82</v>
          </cell>
          <cell r="N56" t="str">
            <v>M</v>
          </cell>
        </row>
        <row r="57">
          <cell r="B57" t="str">
            <v>FRANCHESKA DEL CARMEN BAEZ CRUZ</v>
          </cell>
          <cell r="C57" t="str">
            <v>DIGITADOR</v>
          </cell>
          <cell r="D57" t="str">
            <v>DEPTO. ADMINISTRATIVO NORTE</v>
          </cell>
          <cell r="E57">
            <v>44562</v>
          </cell>
          <cell r="F57">
            <v>44926</v>
          </cell>
          <cell r="G57" t="str">
            <v>21,000.00</v>
          </cell>
          <cell r="H57" t="str">
            <v/>
          </cell>
          <cell r="I57" t="str">
            <v/>
          </cell>
          <cell r="J57" t="str">
            <v>602.70</v>
          </cell>
          <cell r="K57" t="str">
            <v>638.40</v>
          </cell>
          <cell r="L57" t="str">
            <v>2,050.00</v>
          </cell>
          <cell r="M57" t="str">
            <v>17,708.90</v>
          </cell>
          <cell r="N57" t="str">
            <v>F</v>
          </cell>
        </row>
        <row r="58">
          <cell r="B58" t="str">
            <v>GENESIS FAJARDO </v>
          </cell>
          <cell r="C58" t="str">
            <v>RECEPCIONISTA</v>
          </cell>
          <cell r="D58" t="str">
            <v>DEPARTAMENTO ADMINISTRATIVO-CIBAO-NORTE</v>
          </cell>
          <cell r="E58">
            <v>44562</v>
          </cell>
          <cell r="F58">
            <v>44926</v>
          </cell>
          <cell r="G58" t="str">
            <v>21,000.00</v>
          </cell>
          <cell r="H58" t="str">
            <v/>
          </cell>
          <cell r="I58" t="str">
            <v/>
          </cell>
          <cell r="J58" t="str">
            <v>602.70</v>
          </cell>
          <cell r="K58" t="str">
            <v>638.40</v>
          </cell>
          <cell r="L58" t="str">
            <v/>
          </cell>
          <cell r="M58" t="str">
            <v>19,758.90</v>
          </cell>
          <cell r="N58" t="str">
            <v>F</v>
          </cell>
        </row>
        <row r="59">
          <cell r="B59" t="str">
            <v>ELVIRA ALTAGRACIA MINAYA  PICHARDO</v>
          </cell>
          <cell r="C59" t="str">
            <v>CONSERJE</v>
          </cell>
          <cell r="D59" t="str">
            <v>SECCIÓN DE CONSERJERÍA-CIBAO-NORTE</v>
          </cell>
          <cell r="E59">
            <v>44562</v>
          </cell>
          <cell r="F59">
            <v>44926</v>
          </cell>
          <cell r="G59" t="str">
            <v>21,000.00</v>
          </cell>
          <cell r="H59" t="str">
            <v/>
          </cell>
          <cell r="I59" t="str">
            <v/>
          </cell>
          <cell r="J59" t="str">
            <v>602.70</v>
          </cell>
          <cell r="K59" t="str">
            <v>638.40</v>
          </cell>
          <cell r="L59" t="str">
            <v/>
          </cell>
          <cell r="M59" t="str">
            <v>19,758.90</v>
          </cell>
          <cell r="N59" t="str">
            <v>F</v>
          </cell>
        </row>
        <row r="60">
          <cell r="B60" t="str">
            <v>WALLYN STEVEN LAUREANO ALMONTE</v>
          </cell>
          <cell r="C60" t="str">
            <v>APRENDIZ</v>
          </cell>
          <cell r="D60" t="str">
            <v>COORD. DE SERVICIOS GENERALES NORTE</v>
          </cell>
          <cell r="E60">
            <v>44378</v>
          </cell>
          <cell r="F60">
            <v>45079</v>
          </cell>
          <cell r="G60" t="str">
            <v>14,000.00</v>
          </cell>
          <cell r="H60" t="str">
            <v>5,217.00</v>
          </cell>
          <cell r="I60" t="str">
            <v/>
          </cell>
          <cell r="J60" t="str">
            <v>401.80</v>
          </cell>
          <cell r="K60" t="str">
            <v>425.60</v>
          </cell>
          <cell r="L60" t="str">
            <v/>
          </cell>
          <cell r="M60" t="str">
            <v>18,389.60</v>
          </cell>
          <cell r="N60" t="str">
            <v>M</v>
          </cell>
        </row>
        <row r="61">
          <cell r="B61" t="str">
            <v>HEYDY ALEXANDRA JAQUEZ  ALMONTE DE LORA</v>
          </cell>
          <cell r="C61" t="str">
            <v>AUXILIAR OPERATIVO</v>
          </cell>
          <cell r="D61" t="str">
            <v>DEPTO SERVICIOS APOYO PRODUCTIVIDAD NORTE</v>
          </cell>
          <cell r="E61">
            <v>44562</v>
          </cell>
          <cell r="F61">
            <v>44926</v>
          </cell>
          <cell r="G61" t="str">
            <v>35,000.00</v>
          </cell>
          <cell r="H61" t="str">
            <v/>
          </cell>
          <cell r="I61" t="str">
            <v/>
          </cell>
          <cell r="J61" t="str">
            <v>1,004.50</v>
          </cell>
          <cell r="K61" t="str">
            <v>1,064.00</v>
          </cell>
          <cell r="L61" t="str">
            <v/>
          </cell>
          <cell r="M61" t="str">
            <v>32,931.50</v>
          </cell>
          <cell r="N61" t="str">
            <v>F</v>
          </cell>
        </row>
        <row r="62">
          <cell r="B62" t="str">
            <v>LISBETH PEÑA VERAS</v>
          </cell>
          <cell r="C62" t="str">
            <v>AUXILIAR DE INFORMACIÓN</v>
          </cell>
          <cell r="D62" t="str">
            <v>UNIDAD ADMISION, INFORMACION Y EMPLEO NORTE</v>
          </cell>
          <cell r="E62">
            <v>44562</v>
          </cell>
          <cell r="F62">
            <v>44926</v>
          </cell>
          <cell r="G62" t="str">
            <v>21,000.00</v>
          </cell>
          <cell r="H62" t="str">
            <v/>
          </cell>
          <cell r="I62" t="str">
            <v/>
          </cell>
          <cell r="J62" t="str">
            <v>602.70</v>
          </cell>
          <cell r="K62" t="str">
            <v>638.40</v>
          </cell>
          <cell r="L62" t="str">
            <v/>
          </cell>
          <cell r="M62" t="str">
            <v>19,758.90</v>
          </cell>
          <cell r="N62" t="str">
            <v>F</v>
          </cell>
        </row>
        <row r="63">
          <cell r="B63" t="str">
            <v>WILLIAMS EDUARD LORA ABREU</v>
          </cell>
          <cell r="C63" t="str">
            <v>ASESOR (A) DE CAPACITACIÓN</v>
          </cell>
          <cell r="D63" t="str">
            <v>DIRECCIÓN REGIONAL CIBAO-SUR</v>
          </cell>
          <cell r="E63">
            <v>44562</v>
          </cell>
          <cell r="F63">
            <v>44926</v>
          </cell>
          <cell r="G63" t="str">
            <v>62,720.00</v>
          </cell>
          <cell r="H63" t="str">
            <v/>
          </cell>
          <cell r="I63" t="str">
            <v>3,998.50</v>
          </cell>
          <cell r="J63" t="str">
            <v>1,800.06</v>
          </cell>
          <cell r="K63" t="str">
            <v>1,906.69</v>
          </cell>
          <cell r="L63" t="str">
            <v/>
          </cell>
          <cell r="M63" t="str">
            <v>55,014.75</v>
          </cell>
          <cell r="N63" t="str">
            <v>F</v>
          </cell>
        </row>
        <row r="64">
          <cell r="B64" t="str">
            <v>JOSE ENRIQUE MINAYA ABREU</v>
          </cell>
          <cell r="C64" t="str">
            <v>ASESOR (A) DE CAPACITACIÓN</v>
          </cell>
          <cell r="D64" t="str">
            <v>DIV. CAPACITACION A CENTROS DEL SIST-CIBAO-NORTE</v>
          </cell>
          <cell r="E64">
            <v>44562</v>
          </cell>
          <cell r="F64">
            <v>44926</v>
          </cell>
          <cell r="G64" t="str">
            <v>62,720.00</v>
          </cell>
          <cell r="H64" t="str">
            <v>16,800.00</v>
          </cell>
          <cell r="I64" t="str">
            <v>5,528.48</v>
          </cell>
          <cell r="J64" t="str">
            <v>1,800.06</v>
          </cell>
          <cell r="K64" t="str">
            <v>1,906.69</v>
          </cell>
          <cell r="L64" t="str">
            <v>1,350.12</v>
          </cell>
          <cell r="M64" t="str">
            <v>68,934.65</v>
          </cell>
          <cell r="N64" t="str">
            <v>M</v>
          </cell>
        </row>
        <row r="65">
          <cell r="B65" t="str">
            <v>HOJ-CHI-MIN RODRIGUEZ VERAS</v>
          </cell>
          <cell r="C65" t="str">
            <v>ENC. CENTRO TECNOLÓGICO</v>
          </cell>
          <cell r="D65" t="str">
            <v>DIRECCIÓN REGIONAL CIBAO-SUR</v>
          </cell>
          <cell r="E65">
            <v>44536</v>
          </cell>
          <cell r="F65">
            <v>44926</v>
          </cell>
          <cell r="G65" t="str">
            <v>100,360.00</v>
          </cell>
          <cell r="H65" t="str">
            <v/>
          </cell>
          <cell r="I65" t="str">
            <v>12,190.12</v>
          </cell>
          <cell r="J65" t="str">
            <v>2,880.33</v>
          </cell>
          <cell r="K65" t="str">
            <v>3,050.94</v>
          </cell>
          <cell r="L65" t="str">
            <v/>
          </cell>
          <cell r="M65" t="str">
            <v>82,238.61</v>
          </cell>
          <cell r="N65" t="str">
            <v>M</v>
          </cell>
        </row>
        <row r="66">
          <cell r="B66" t="str">
            <v>PATRIA MERCEDES MATEO BUENO</v>
          </cell>
          <cell r="C66" t="str">
            <v>FACILITADOR I</v>
          </cell>
          <cell r="D66" t="str">
            <v>TALLER DE CONFECCION INDUSTRIAL NORTE</v>
          </cell>
          <cell r="E66">
            <v>44562</v>
          </cell>
          <cell r="F66">
            <v>44926</v>
          </cell>
          <cell r="G66" t="str">
            <v>41,400.00</v>
          </cell>
          <cell r="H66" t="str">
            <v/>
          </cell>
          <cell r="I66" t="str">
            <v>640.24</v>
          </cell>
          <cell r="J66" t="str">
            <v>1,188.18</v>
          </cell>
          <cell r="K66" t="str">
            <v>1,258.56</v>
          </cell>
          <cell r="L66" t="str">
            <v/>
          </cell>
          <cell r="M66" t="str">
            <v>38,313.02</v>
          </cell>
          <cell r="N66" t="str">
            <v>F</v>
          </cell>
        </row>
        <row r="67">
          <cell r="B67" t="str">
            <v>IGNACIO MANUEL RODRIGUEZ  SANTANA</v>
          </cell>
          <cell r="C67" t="str">
            <v>AUXILIAR OPERATIVO</v>
          </cell>
          <cell r="D67" t="str">
            <v>TALLER DE MECANICA INDUSTRIAL NORTE</v>
          </cell>
          <cell r="E67">
            <v>44562</v>
          </cell>
          <cell r="F67">
            <v>44926</v>
          </cell>
          <cell r="G67" t="str">
            <v>35,130.00</v>
          </cell>
          <cell r="H67" t="str">
            <v/>
          </cell>
          <cell r="I67" t="str">
            <v/>
          </cell>
          <cell r="J67" t="str">
            <v>1,008.23</v>
          </cell>
          <cell r="K67" t="str">
            <v>1,067.95</v>
          </cell>
          <cell r="L67" t="str">
            <v/>
          </cell>
          <cell r="M67" t="str">
            <v>33,053.82</v>
          </cell>
          <cell r="N67" t="str">
            <v>M</v>
          </cell>
        </row>
        <row r="68">
          <cell r="B68" t="str">
            <v>ANA REINA CAPELLÁN RAMOS</v>
          </cell>
          <cell r="C68" t="str">
            <v>ASESOR (A) DE CAPACITACIÓN</v>
          </cell>
          <cell r="D68" t="str">
            <v>DIRECCIÓN REGIONAL CIBAO-SUR</v>
          </cell>
          <cell r="E68">
            <v>44529</v>
          </cell>
          <cell r="F68">
            <v>44894</v>
          </cell>
          <cell r="G68" t="str">
            <v>62,700.00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>62,700.00</v>
          </cell>
          <cell r="N68" t="str">
            <v>F</v>
          </cell>
        </row>
        <row r="69">
          <cell r="B69" t="str">
            <v>ISRAEL DIAZ MORALES</v>
          </cell>
          <cell r="C69" t="str">
            <v>TÉCNICO DE REGISTRO Y ESTADÍSTICAS</v>
          </cell>
          <cell r="D69" t="str">
            <v>DIVISIÓN DE REGISTRO Y ESTADÍSTICAS-ESTE</v>
          </cell>
          <cell r="E69">
            <v>44562</v>
          </cell>
          <cell r="F69">
            <v>44926</v>
          </cell>
          <cell r="G69" t="str">
            <v>58,960.00</v>
          </cell>
          <cell r="H69" t="str">
            <v/>
          </cell>
          <cell r="I69" t="str">
            <v>3,290.94</v>
          </cell>
          <cell r="J69" t="str">
            <v>1,692.15</v>
          </cell>
          <cell r="K69" t="str">
            <v>1,792.38</v>
          </cell>
          <cell r="L69" t="str">
            <v/>
          </cell>
          <cell r="M69" t="str">
            <v>52,184.53</v>
          </cell>
          <cell r="N69" t="str">
            <v>M</v>
          </cell>
        </row>
        <row r="70">
          <cell r="B70" t="str">
            <v>ALEXANDRA KATY SCROGGIN CEDEÑO</v>
          </cell>
          <cell r="C70" t="str">
            <v>AUXILIAR OPERATIVO</v>
          </cell>
          <cell r="D70" t="str">
            <v>CENTRO TECNOLÓGICO-ESTE</v>
          </cell>
          <cell r="E70">
            <v>44562</v>
          </cell>
          <cell r="F70">
            <v>44926</v>
          </cell>
          <cell r="G70" t="str">
            <v>35,130.00</v>
          </cell>
          <cell r="H70" t="str">
            <v/>
          </cell>
          <cell r="I70" t="str">
            <v/>
          </cell>
          <cell r="J70" t="str">
            <v>1,008.23</v>
          </cell>
          <cell r="K70" t="str">
            <v>1,067.95</v>
          </cell>
          <cell r="L70" t="str">
            <v/>
          </cell>
          <cell r="M70" t="str">
            <v>33,053.82</v>
          </cell>
          <cell r="N70" t="str">
            <v>F</v>
          </cell>
        </row>
        <row r="71">
          <cell r="B71" t="str">
            <v>FREDY ANTONIO  ANTIGUA VICIOSO </v>
          </cell>
          <cell r="C71" t="str">
            <v>CHOFER</v>
          </cell>
          <cell r="D71" t="str">
            <v>DIVISIÓN DE TRANSPORTACIÓN</v>
          </cell>
          <cell r="E71">
            <v>44599</v>
          </cell>
          <cell r="F71">
            <v>44926</v>
          </cell>
          <cell r="G71" t="str">
            <v>21,000.00</v>
          </cell>
          <cell r="H71" t="str">
            <v/>
          </cell>
          <cell r="I71" t="str">
            <v/>
          </cell>
          <cell r="J71" t="str">
            <v>482.16</v>
          </cell>
          <cell r="K71" t="str">
            <v>510.72</v>
          </cell>
          <cell r="L71" t="str">
            <v/>
          </cell>
          <cell r="M71" t="str">
            <v>20,007.12</v>
          </cell>
          <cell r="N71" t="str">
            <v>M</v>
          </cell>
        </row>
        <row r="72">
          <cell r="B72" t="str">
            <v>CLAUDIA ANTONIA ALONZO RAMIREZ</v>
          </cell>
          <cell r="C72" t="str">
            <v>AUXILIAR OPERATIVO</v>
          </cell>
          <cell r="D72" t="str">
            <v>SECCIÓN DE INGRESOS-SUR</v>
          </cell>
          <cell r="E72">
            <v>44592</v>
          </cell>
          <cell r="F72">
            <v>44926</v>
          </cell>
          <cell r="G72" t="str">
            <v>35,130.00</v>
          </cell>
          <cell r="H72" t="str">
            <v>18,736.00</v>
          </cell>
          <cell r="I72" t="str">
            <v>86.68</v>
          </cell>
          <cell r="J72" t="str">
            <v>504.12</v>
          </cell>
          <cell r="K72" t="str">
            <v>533.98</v>
          </cell>
          <cell r="L72" t="str">
            <v>591.00</v>
          </cell>
          <cell r="M72" t="str">
            <v>52,150.22</v>
          </cell>
          <cell r="N72" t="str">
            <v>F</v>
          </cell>
        </row>
        <row r="73">
          <cell r="B73" t="str">
            <v>CLARIBEL ALTAGRACIA PEÑA BOURDIERD</v>
          </cell>
          <cell r="C73" t="str">
            <v>MÉDICO (A)</v>
          </cell>
          <cell r="D73" t="str">
            <v>DIVISIÓN DE GESTIÓN HUMANA-METROPOLITANA</v>
          </cell>
          <cell r="E73">
            <v>44592</v>
          </cell>
          <cell r="F73">
            <v>44926</v>
          </cell>
          <cell r="G73" t="str">
            <v>47,670.00</v>
          </cell>
          <cell r="H73" t="str">
            <v>25,424.00</v>
          </cell>
          <cell r="I73" t="str">
            <v>1,974.80</v>
          </cell>
          <cell r="J73" t="str">
            <v>684.06</v>
          </cell>
          <cell r="K73" t="str">
            <v>724.58</v>
          </cell>
          <cell r="L73" t="str">
            <v>591.00</v>
          </cell>
          <cell r="M73" t="str">
            <v>69,119.56</v>
          </cell>
          <cell r="N73" t="str">
            <v>F</v>
          </cell>
        </row>
        <row r="74">
          <cell r="B74" t="str">
            <v>MANUELA ENCARNACION AMADOR</v>
          </cell>
          <cell r="C74" t="str">
            <v>CAJERA</v>
          </cell>
          <cell r="D74" t="str">
            <v>DPTO. ADMINISTRATIVO-ORIENTAL</v>
          </cell>
          <cell r="E74">
            <v>44572</v>
          </cell>
          <cell r="F74">
            <v>44926</v>
          </cell>
          <cell r="G74" t="str">
            <v>21,000.00</v>
          </cell>
          <cell r="H74" t="str">
            <v>14,000.00</v>
          </cell>
          <cell r="I74" t="str">
            <v/>
          </cell>
          <cell r="J74" t="str">
            <v>602.70</v>
          </cell>
          <cell r="K74" t="str">
            <v>638.40</v>
          </cell>
          <cell r="L74" t="str">
            <v>591.00</v>
          </cell>
          <cell r="M74" t="str">
            <v>33,167.90</v>
          </cell>
          <cell r="N74" t="str">
            <v>F</v>
          </cell>
        </row>
        <row r="75">
          <cell r="B75" t="str">
            <v>JUAN FRANCISCO ARAUJO RAMIREZ</v>
          </cell>
          <cell r="C75" t="str">
            <v>CHOFER</v>
          </cell>
          <cell r="D75" t="str">
            <v>DPTO. ADMINISTRATIVO-ORIENTAL</v>
          </cell>
          <cell r="E75">
            <v>44593</v>
          </cell>
          <cell r="F75">
            <v>44926</v>
          </cell>
          <cell r="G75" t="str">
            <v>21,000.00</v>
          </cell>
          <cell r="H75" t="str">
            <v>10,500.00</v>
          </cell>
          <cell r="I75" t="str">
            <v/>
          </cell>
          <cell r="J75" t="str">
            <v>301.35</v>
          </cell>
          <cell r="K75" t="str">
            <v>319.20</v>
          </cell>
          <cell r="L75" t="str">
            <v>591.00</v>
          </cell>
          <cell r="M75" t="str">
            <v>30,288.45</v>
          </cell>
          <cell r="N75" t="str">
            <v>M</v>
          </cell>
        </row>
        <row r="76">
          <cell r="B76" t="str">
            <v>WENMY JOEL  GUERRA  SANCHEZ </v>
          </cell>
          <cell r="C76" t="str">
            <v>CHOFER</v>
          </cell>
          <cell r="D76" t="str">
            <v>DPTO. ADMINISTRATIVO-ORIENTAL</v>
          </cell>
          <cell r="E76">
            <v>44593</v>
          </cell>
          <cell r="F76">
            <v>44926</v>
          </cell>
          <cell r="G76" t="str">
            <v>21,000.00</v>
          </cell>
          <cell r="H76" t="str">
            <v>10,500.00</v>
          </cell>
          <cell r="I76" t="str">
            <v/>
          </cell>
          <cell r="J76" t="str">
            <v>301.35</v>
          </cell>
          <cell r="K76" t="str">
            <v>319.20</v>
          </cell>
          <cell r="L76" t="str">
            <v>591.00</v>
          </cell>
          <cell r="M76" t="str">
            <v>30,288.45</v>
          </cell>
          <cell r="N76" t="str">
            <v>M</v>
          </cell>
        </row>
        <row r="77">
          <cell r="B77" t="str">
            <v>ARELIS JOSEFINA PIMENTEL GONZALEZ</v>
          </cell>
          <cell r="C77" t="str">
            <v>CONSERJE</v>
          </cell>
          <cell r="D77" t="str">
            <v>SECCIÓN DE CONSERJERÍA-ORIENTAL</v>
          </cell>
          <cell r="E77">
            <v>44593</v>
          </cell>
          <cell r="F77">
            <v>44926</v>
          </cell>
          <cell r="G77" t="str">
            <v>21,000.00</v>
          </cell>
          <cell r="H77" t="str">
            <v>10,500.00</v>
          </cell>
          <cell r="I77" t="str">
            <v/>
          </cell>
          <cell r="J77" t="str">
            <v>301.35</v>
          </cell>
          <cell r="K77" t="str">
            <v>319.20</v>
          </cell>
          <cell r="L77" t="str">
            <v>591.00</v>
          </cell>
          <cell r="M77" t="str">
            <v>30,288.45</v>
          </cell>
          <cell r="N77" t="str">
            <v>F</v>
          </cell>
        </row>
        <row r="78">
          <cell r="B78" t="str">
            <v>ARGENTINA  SMITH ABREU</v>
          </cell>
          <cell r="C78" t="str">
            <v>ASESOR (A) DE CAPACITACIÓN</v>
          </cell>
          <cell r="D78" t="str">
            <v>DIV. CAPACITACIÓN CENTROS DEL SIST-METRO</v>
          </cell>
          <cell r="E78">
            <v>44592</v>
          </cell>
          <cell r="F78">
            <v>44926</v>
          </cell>
          <cell r="G78" t="str">
            <v>62,720.00</v>
          </cell>
          <cell r="H78" t="str">
            <v>33,451.00</v>
          </cell>
          <cell r="I78" t="str">
            <v>4,787.38</v>
          </cell>
          <cell r="J78" t="str">
            <v>900.03</v>
          </cell>
          <cell r="K78" t="str">
            <v>953.34</v>
          </cell>
          <cell r="L78" t="str">
            <v>591.00</v>
          </cell>
          <cell r="M78" t="str">
            <v>88,939.25</v>
          </cell>
          <cell r="N78" t="str">
            <v>F</v>
          </cell>
        </row>
        <row r="79">
          <cell r="B79" t="str">
            <v>RAFAEL EDUARDO CRUZ  VASQUEZ</v>
          </cell>
          <cell r="C79" t="str">
            <v>AUXILIAR OPERATIVO</v>
          </cell>
          <cell r="D79" t="str">
            <v>TALLER DE ELECTRICIDAD NORTE</v>
          </cell>
          <cell r="E79">
            <v>44593</v>
          </cell>
          <cell r="F79">
            <v>44926</v>
          </cell>
          <cell r="G79" t="str">
            <v>35,130.00</v>
          </cell>
          <cell r="H79" t="str">
            <v/>
          </cell>
          <cell r="I79" t="str">
            <v/>
          </cell>
          <cell r="J79" t="str">
            <v>1,008.23</v>
          </cell>
          <cell r="K79" t="str">
            <v>1,067.95</v>
          </cell>
          <cell r="L79" t="str">
            <v>591.00</v>
          </cell>
          <cell r="M79" t="str">
            <v>32,462.82</v>
          </cell>
          <cell r="N79" t="str">
            <v>M</v>
          </cell>
        </row>
        <row r="80">
          <cell r="B80" t="str">
            <v>HECTOR FERMÍN SÁNCHEZ </v>
          </cell>
          <cell r="C80" t="str">
            <v>JARDINERO</v>
          </cell>
          <cell r="D80" t="str">
            <v>COORD. DE SERVICIOS GENERALES NORTE</v>
          </cell>
          <cell r="E80">
            <v>44592</v>
          </cell>
          <cell r="F80">
            <v>44926</v>
          </cell>
          <cell r="G80" t="str">
            <v>21,000.00</v>
          </cell>
          <cell r="H80" t="str">
            <v>700.00</v>
          </cell>
          <cell r="I80" t="str">
            <v/>
          </cell>
          <cell r="J80" t="str">
            <v>602.70</v>
          </cell>
          <cell r="K80" t="str">
            <v>638.40</v>
          </cell>
          <cell r="L80" t="str">
            <v>591.00</v>
          </cell>
          <cell r="M80" t="str">
            <v>19,867.90</v>
          </cell>
          <cell r="N80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1"/>
  <sheetViews>
    <sheetView showGridLines="0"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A2" sqref="A2:P2"/>
    </sheetView>
  </sheetViews>
  <sheetFormatPr defaultColWidth="11.421875" defaultRowHeight="15"/>
  <cols>
    <col min="1" max="1" width="6.8515625" style="4" customWidth="1"/>
    <col min="2" max="2" width="18.00390625" style="5" customWidth="1"/>
    <col min="3" max="3" width="8.57421875" style="5" customWidth="1"/>
    <col min="4" max="4" width="19.421875" style="5" customWidth="1"/>
    <col min="5" max="5" width="39.8515625" style="5" customWidth="1"/>
    <col min="6" max="6" width="27.57421875" style="5" customWidth="1"/>
    <col min="7" max="7" width="27.8515625" style="5" customWidth="1"/>
    <col min="8" max="8" width="15.140625" style="4" customWidth="1"/>
    <col min="9" max="9" width="13.421875" style="4" customWidth="1"/>
    <col min="10" max="16" width="16.421875" style="5" customWidth="1"/>
    <col min="17" max="17" width="13.7109375" style="5" customWidth="1"/>
    <col min="18" max="18" width="253.421875" style="0" customWidth="1"/>
  </cols>
  <sheetData>
    <row r="1" ht="10.5" customHeight="1"/>
    <row r="2" spans="1:16" ht="29.25" customHeight="1">
      <c r="A2" s="14" t="s">
        <v>854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4.75" customHeight="1">
      <c r="A3" s="14" t="s">
        <v>855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30" customHeight="1">
      <c r="A4" s="14" t="s">
        <v>856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ht="1.5" customHeight="1"/>
    <row r="6" spans="1:17" ht="40.5" customHeight="1">
      <c r="A6" s="24" t="s">
        <v>853</v>
      </c>
      <c r="B6" s="16" t="s">
        <v>0</v>
      </c>
      <c r="C6" s="17"/>
      <c r="D6" s="18"/>
      <c r="E6" s="28" t="s">
        <v>1</v>
      </c>
      <c r="F6" s="22" t="s">
        <v>2</v>
      </c>
      <c r="G6" s="18"/>
      <c r="H6" s="26" t="s">
        <v>857</v>
      </c>
      <c r="I6" s="27"/>
      <c r="J6" s="18" t="s">
        <v>3</v>
      </c>
      <c r="K6" s="28" t="s">
        <v>4</v>
      </c>
      <c r="L6" s="28" t="s">
        <v>5</v>
      </c>
      <c r="M6" s="28" t="s">
        <v>6</v>
      </c>
      <c r="N6" s="28" t="s">
        <v>7</v>
      </c>
      <c r="O6" s="28" t="s">
        <v>8</v>
      </c>
      <c r="P6" s="28" t="s">
        <v>9</v>
      </c>
      <c r="Q6" s="28" t="s">
        <v>10</v>
      </c>
    </row>
    <row r="7" spans="1:17" ht="45" customHeight="1">
      <c r="A7" s="25"/>
      <c r="B7" s="19"/>
      <c r="C7" s="20"/>
      <c r="D7" s="21"/>
      <c r="E7" s="29"/>
      <c r="F7" s="23"/>
      <c r="G7" s="21"/>
      <c r="H7" s="1" t="s">
        <v>858</v>
      </c>
      <c r="I7" s="2" t="s">
        <v>859</v>
      </c>
      <c r="J7" s="21"/>
      <c r="K7" s="29"/>
      <c r="L7" s="29"/>
      <c r="M7" s="29"/>
      <c r="N7" s="29"/>
      <c r="O7" s="29"/>
      <c r="P7" s="29"/>
      <c r="Q7" s="29"/>
    </row>
    <row r="8" spans="1:17" ht="30" customHeight="1">
      <c r="A8" s="6">
        <v>1</v>
      </c>
      <c r="B8" s="10" t="s">
        <v>11</v>
      </c>
      <c r="C8" s="11"/>
      <c r="D8" s="12"/>
      <c r="E8" s="7" t="s">
        <v>12</v>
      </c>
      <c r="F8" s="13" t="s">
        <v>13</v>
      </c>
      <c r="G8" s="12"/>
      <c r="H8" s="3">
        <v>44606</v>
      </c>
      <c r="I8" s="3">
        <v>44926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15</v>
      </c>
      <c r="P8" s="8" t="s">
        <v>19</v>
      </c>
      <c r="Q8" s="8" t="s">
        <v>20</v>
      </c>
    </row>
    <row r="9" spans="1:17" ht="30" customHeight="1">
      <c r="A9" s="6">
        <f>1+A8</f>
        <v>2</v>
      </c>
      <c r="B9" s="10" t="s">
        <v>21</v>
      </c>
      <c r="C9" s="11"/>
      <c r="D9" s="12"/>
      <c r="E9" s="7" t="s">
        <v>22</v>
      </c>
      <c r="F9" s="13" t="s">
        <v>23</v>
      </c>
      <c r="G9" s="12"/>
      <c r="H9" s="9">
        <v>44657</v>
      </c>
      <c r="I9" s="9">
        <v>44926</v>
      </c>
      <c r="J9" s="8" t="s">
        <v>24</v>
      </c>
      <c r="K9" s="8" t="s">
        <v>25</v>
      </c>
      <c r="L9" s="8" t="s">
        <v>15</v>
      </c>
      <c r="M9" s="8" t="s">
        <v>26</v>
      </c>
      <c r="N9" s="8" t="s">
        <v>27</v>
      </c>
      <c r="O9" s="8" t="s">
        <v>15</v>
      </c>
      <c r="P9" s="8" t="s">
        <v>28</v>
      </c>
      <c r="Q9" s="8" t="s">
        <v>29</v>
      </c>
    </row>
    <row r="10" spans="1:17" ht="30" customHeight="1">
      <c r="A10" s="6">
        <f aca="true" t="shared" si="0" ref="A10:A73">1+A9</f>
        <v>3</v>
      </c>
      <c r="B10" s="10" t="s">
        <v>30</v>
      </c>
      <c r="C10" s="11"/>
      <c r="D10" s="12"/>
      <c r="E10" s="7" t="s">
        <v>31</v>
      </c>
      <c r="F10" s="13" t="s">
        <v>23</v>
      </c>
      <c r="G10" s="12"/>
      <c r="H10" s="9">
        <v>44657</v>
      </c>
      <c r="I10" s="9">
        <v>44926</v>
      </c>
      <c r="J10" s="8" t="s">
        <v>32</v>
      </c>
      <c r="K10" s="8" t="s">
        <v>33</v>
      </c>
      <c r="L10" s="8" t="s">
        <v>15</v>
      </c>
      <c r="M10" s="8" t="s">
        <v>34</v>
      </c>
      <c r="N10" s="8" t="s">
        <v>35</v>
      </c>
      <c r="O10" s="8" t="s">
        <v>15</v>
      </c>
      <c r="P10" s="8" t="s">
        <v>36</v>
      </c>
      <c r="Q10" s="8" t="s">
        <v>20</v>
      </c>
    </row>
    <row r="11" spans="1:17" ht="30" customHeight="1">
      <c r="A11" s="6">
        <f t="shared" si="0"/>
        <v>4</v>
      </c>
      <c r="B11" s="10" t="s">
        <v>37</v>
      </c>
      <c r="C11" s="11"/>
      <c r="D11" s="12"/>
      <c r="E11" s="7" t="s">
        <v>38</v>
      </c>
      <c r="F11" s="13" t="s">
        <v>39</v>
      </c>
      <c r="G11" s="12"/>
      <c r="H11" s="9">
        <v>44627</v>
      </c>
      <c r="I11" s="9">
        <v>44926</v>
      </c>
      <c r="J11" s="8" t="s">
        <v>40</v>
      </c>
      <c r="K11" s="8" t="s">
        <v>41</v>
      </c>
      <c r="L11" s="8" t="s">
        <v>42</v>
      </c>
      <c r="M11" s="8" t="s">
        <v>43</v>
      </c>
      <c r="N11" s="8" t="s">
        <v>44</v>
      </c>
      <c r="O11" s="8" t="s">
        <v>45</v>
      </c>
      <c r="P11" s="8" t="s">
        <v>46</v>
      </c>
      <c r="Q11" s="8" t="s">
        <v>29</v>
      </c>
    </row>
    <row r="12" spans="1:17" ht="30" customHeight="1">
      <c r="A12" s="6">
        <f t="shared" si="0"/>
        <v>5</v>
      </c>
      <c r="B12" s="10" t="s">
        <v>47</v>
      </c>
      <c r="C12" s="11"/>
      <c r="D12" s="12"/>
      <c r="E12" s="7" t="s">
        <v>48</v>
      </c>
      <c r="F12" s="13" t="s">
        <v>49</v>
      </c>
      <c r="G12" s="12"/>
      <c r="H12" s="3">
        <v>44621</v>
      </c>
      <c r="I12" s="3">
        <v>44926</v>
      </c>
      <c r="J12" s="8" t="s">
        <v>50</v>
      </c>
      <c r="K12" s="8" t="s">
        <v>15</v>
      </c>
      <c r="L12" s="8" t="s">
        <v>51</v>
      </c>
      <c r="M12" s="8" t="s">
        <v>52</v>
      </c>
      <c r="N12" s="8" t="s">
        <v>53</v>
      </c>
      <c r="O12" s="8" t="s">
        <v>54</v>
      </c>
      <c r="P12" s="8" t="s">
        <v>55</v>
      </c>
      <c r="Q12" s="8" t="s">
        <v>29</v>
      </c>
    </row>
    <row r="13" spans="1:17" ht="30" customHeight="1">
      <c r="A13" s="6">
        <f t="shared" si="0"/>
        <v>6</v>
      </c>
      <c r="B13" s="10" t="s">
        <v>56</v>
      </c>
      <c r="C13" s="11"/>
      <c r="D13" s="12"/>
      <c r="E13" s="7" t="s">
        <v>57</v>
      </c>
      <c r="F13" s="13" t="s">
        <v>39</v>
      </c>
      <c r="G13" s="12"/>
      <c r="H13" s="9">
        <v>44635</v>
      </c>
      <c r="I13" s="9">
        <v>44926</v>
      </c>
      <c r="J13" s="8" t="s">
        <v>58</v>
      </c>
      <c r="K13" s="8" t="s">
        <v>59</v>
      </c>
      <c r="L13" s="8" t="s">
        <v>60</v>
      </c>
      <c r="M13" s="8" t="s">
        <v>61</v>
      </c>
      <c r="N13" s="8" t="s">
        <v>62</v>
      </c>
      <c r="O13" s="8" t="s">
        <v>63</v>
      </c>
      <c r="P13" s="8" t="s">
        <v>64</v>
      </c>
      <c r="Q13" s="8" t="s">
        <v>29</v>
      </c>
    </row>
    <row r="14" spans="1:17" ht="30" customHeight="1">
      <c r="A14" s="6">
        <f t="shared" si="0"/>
        <v>7</v>
      </c>
      <c r="B14" s="10" t="s">
        <v>65</v>
      </c>
      <c r="C14" s="11"/>
      <c r="D14" s="12"/>
      <c r="E14" s="7" t="s">
        <v>66</v>
      </c>
      <c r="F14" s="13" t="s">
        <v>67</v>
      </c>
      <c r="G14" s="12"/>
      <c r="H14" s="3">
        <v>44613</v>
      </c>
      <c r="I14" s="3">
        <v>44926</v>
      </c>
      <c r="J14" s="8" t="s">
        <v>68</v>
      </c>
      <c r="K14" s="8" t="s">
        <v>15</v>
      </c>
      <c r="L14" s="8" t="s">
        <v>69</v>
      </c>
      <c r="M14" s="8" t="s">
        <v>70</v>
      </c>
      <c r="N14" s="8" t="s">
        <v>71</v>
      </c>
      <c r="O14" s="8" t="s">
        <v>72</v>
      </c>
      <c r="P14" s="8" t="s">
        <v>73</v>
      </c>
      <c r="Q14" s="8" t="s">
        <v>20</v>
      </c>
    </row>
    <row r="15" spans="1:17" ht="30" customHeight="1">
      <c r="A15" s="6">
        <f t="shared" si="0"/>
        <v>8</v>
      </c>
      <c r="B15" s="10" t="s">
        <v>74</v>
      </c>
      <c r="C15" s="11"/>
      <c r="D15" s="12"/>
      <c r="E15" s="7" t="s">
        <v>57</v>
      </c>
      <c r="F15" s="13" t="s">
        <v>39</v>
      </c>
      <c r="G15" s="12"/>
      <c r="H15" s="9">
        <v>44628</v>
      </c>
      <c r="I15" s="9">
        <v>44926</v>
      </c>
      <c r="J15" s="8" t="s">
        <v>75</v>
      </c>
      <c r="K15" s="8" t="s">
        <v>76</v>
      </c>
      <c r="L15" s="8" t="s">
        <v>77</v>
      </c>
      <c r="M15" s="8" t="s">
        <v>78</v>
      </c>
      <c r="N15" s="8" t="s">
        <v>79</v>
      </c>
      <c r="O15" s="8" t="s">
        <v>80</v>
      </c>
      <c r="P15" s="8" t="s">
        <v>81</v>
      </c>
      <c r="Q15" s="8" t="s">
        <v>29</v>
      </c>
    </row>
    <row r="16" spans="1:17" ht="30" customHeight="1">
      <c r="A16" s="6">
        <f t="shared" si="0"/>
        <v>9</v>
      </c>
      <c r="B16" s="10" t="s">
        <v>82</v>
      </c>
      <c r="C16" s="11"/>
      <c r="D16" s="12"/>
      <c r="E16" s="7" t="s">
        <v>83</v>
      </c>
      <c r="F16" s="13" t="s">
        <v>49</v>
      </c>
      <c r="G16" s="12"/>
      <c r="H16" s="9">
        <f>VLOOKUP(B16,'[1]Reporte Transparencia'!$B$9:$N$80,4,FALSE)</f>
        <v>44562</v>
      </c>
      <c r="I16" s="9">
        <f>VLOOKUP(B16,'[1]Reporte Transparencia'!$B$9:$N$80,5,FALSE)</f>
        <v>44926</v>
      </c>
      <c r="J16" s="8" t="s">
        <v>84</v>
      </c>
      <c r="K16" s="8" t="s">
        <v>85</v>
      </c>
      <c r="L16" s="8" t="s">
        <v>15</v>
      </c>
      <c r="M16" s="8" t="s">
        <v>86</v>
      </c>
      <c r="N16" s="8" t="s">
        <v>87</v>
      </c>
      <c r="O16" s="8" t="s">
        <v>88</v>
      </c>
      <c r="P16" s="8" t="s">
        <v>89</v>
      </c>
      <c r="Q16" s="8" t="s">
        <v>29</v>
      </c>
    </row>
    <row r="17" spans="1:17" ht="30" customHeight="1">
      <c r="A17" s="6">
        <f t="shared" si="0"/>
        <v>10</v>
      </c>
      <c r="B17" s="10" t="s">
        <v>90</v>
      </c>
      <c r="C17" s="11"/>
      <c r="D17" s="12"/>
      <c r="E17" s="7" t="s">
        <v>91</v>
      </c>
      <c r="F17" s="13" t="s">
        <v>92</v>
      </c>
      <c r="G17" s="12"/>
      <c r="H17" s="3">
        <v>44621</v>
      </c>
      <c r="I17" s="3">
        <v>44926</v>
      </c>
      <c r="J17" s="8" t="s">
        <v>32</v>
      </c>
      <c r="K17" s="8" t="s">
        <v>93</v>
      </c>
      <c r="L17" s="8" t="s">
        <v>15</v>
      </c>
      <c r="M17" s="8" t="s">
        <v>94</v>
      </c>
      <c r="N17" s="8" t="s">
        <v>95</v>
      </c>
      <c r="O17" s="8" t="s">
        <v>96</v>
      </c>
      <c r="P17" s="8" t="s">
        <v>97</v>
      </c>
      <c r="Q17" s="8" t="s">
        <v>29</v>
      </c>
    </row>
    <row r="18" spans="1:17" ht="30" customHeight="1">
      <c r="A18" s="6">
        <f t="shared" si="0"/>
        <v>11</v>
      </c>
      <c r="B18" s="10" t="s">
        <v>98</v>
      </c>
      <c r="C18" s="11"/>
      <c r="D18" s="12"/>
      <c r="E18" s="7" t="s">
        <v>99</v>
      </c>
      <c r="F18" s="13" t="s">
        <v>100</v>
      </c>
      <c r="G18" s="12"/>
      <c r="H18" s="9">
        <f>VLOOKUP(B18,'[1]Reporte Transparencia'!$B$9:$N$80,4,FALSE)</f>
        <v>44562</v>
      </c>
      <c r="I18" s="9">
        <f>VLOOKUP(B18,'[1]Reporte Transparencia'!$B$9:$N$80,5,FALSE)</f>
        <v>44926</v>
      </c>
      <c r="J18" s="8" t="s">
        <v>101</v>
      </c>
      <c r="K18" s="8" t="s">
        <v>15</v>
      </c>
      <c r="L18" s="8" t="s">
        <v>102</v>
      </c>
      <c r="M18" s="8" t="s">
        <v>103</v>
      </c>
      <c r="N18" s="8" t="s">
        <v>104</v>
      </c>
      <c r="O18" s="8" t="s">
        <v>105</v>
      </c>
      <c r="P18" s="8" t="s">
        <v>106</v>
      </c>
      <c r="Q18" s="8" t="s">
        <v>29</v>
      </c>
    </row>
    <row r="19" spans="1:17" ht="30" customHeight="1">
      <c r="A19" s="6">
        <f t="shared" si="0"/>
        <v>12</v>
      </c>
      <c r="B19" s="10" t="s">
        <v>107</v>
      </c>
      <c r="C19" s="11"/>
      <c r="D19" s="12"/>
      <c r="E19" s="7" t="s">
        <v>99</v>
      </c>
      <c r="F19" s="13" t="s">
        <v>100</v>
      </c>
      <c r="G19" s="12"/>
      <c r="H19" s="9">
        <v>44657</v>
      </c>
      <c r="I19" s="9">
        <v>44926</v>
      </c>
      <c r="J19" s="8" t="s">
        <v>108</v>
      </c>
      <c r="K19" s="8" t="s">
        <v>109</v>
      </c>
      <c r="L19" s="8" t="s">
        <v>110</v>
      </c>
      <c r="M19" s="8" t="s">
        <v>111</v>
      </c>
      <c r="N19" s="8" t="s">
        <v>112</v>
      </c>
      <c r="O19" s="8" t="s">
        <v>15</v>
      </c>
      <c r="P19" s="8" t="s">
        <v>113</v>
      </c>
      <c r="Q19" s="8" t="s">
        <v>29</v>
      </c>
    </row>
    <row r="20" spans="1:17" ht="30" customHeight="1">
      <c r="A20" s="6">
        <f t="shared" si="0"/>
        <v>13</v>
      </c>
      <c r="B20" s="10" t="s">
        <v>114</v>
      </c>
      <c r="C20" s="11"/>
      <c r="D20" s="12"/>
      <c r="E20" s="7" t="s">
        <v>99</v>
      </c>
      <c r="F20" s="13" t="s">
        <v>115</v>
      </c>
      <c r="G20" s="12"/>
      <c r="H20" s="9">
        <f>VLOOKUP(B20,'[1]Reporte Transparencia'!$B$9:$N$80,4,FALSE)</f>
        <v>44562</v>
      </c>
      <c r="I20" s="9">
        <f>VLOOKUP(B20,'[1]Reporte Transparencia'!$B$9:$N$80,5,FALSE)</f>
        <v>44926</v>
      </c>
      <c r="J20" s="8" t="s">
        <v>116</v>
      </c>
      <c r="K20" s="8" t="s">
        <v>15</v>
      </c>
      <c r="L20" s="8" t="s">
        <v>15</v>
      </c>
      <c r="M20" s="8" t="s">
        <v>117</v>
      </c>
      <c r="N20" s="8" t="s">
        <v>118</v>
      </c>
      <c r="O20" s="8" t="s">
        <v>119</v>
      </c>
      <c r="P20" s="8" t="s">
        <v>120</v>
      </c>
      <c r="Q20" s="8" t="s">
        <v>29</v>
      </c>
    </row>
    <row r="21" spans="1:17" ht="30" customHeight="1">
      <c r="A21" s="6">
        <f t="shared" si="0"/>
        <v>14</v>
      </c>
      <c r="B21" s="10" t="s">
        <v>121</v>
      </c>
      <c r="C21" s="11"/>
      <c r="D21" s="12"/>
      <c r="E21" s="7" t="s">
        <v>122</v>
      </c>
      <c r="F21" s="13" t="s">
        <v>123</v>
      </c>
      <c r="G21" s="12"/>
      <c r="H21" s="9">
        <f>VLOOKUP(B21,'[1]Reporte Transparencia'!$B$9:$N$80,4,FALSE)</f>
        <v>44562</v>
      </c>
      <c r="I21" s="9">
        <f>VLOOKUP(B21,'[1]Reporte Transparencia'!$B$9:$N$80,5,FALSE)</f>
        <v>44926</v>
      </c>
      <c r="J21" s="8" t="s">
        <v>124</v>
      </c>
      <c r="K21" s="8" t="s">
        <v>15</v>
      </c>
      <c r="L21" s="8" t="s">
        <v>125</v>
      </c>
      <c r="M21" s="8" t="s">
        <v>126</v>
      </c>
      <c r="N21" s="8" t="s">
        <v>127</v>
      </c>
      <c r="O21" s="8" t="s">
        <v>128</v>
      </c>
      <c r="P21" s="8" t="s">
        <v>129</v>
      </c>
      <c r="Q21" s="8" t="s">
        <v>20</v>
      </c>
    </row>
    <row r="22" spans="1:17" ht="30" customHeight="1">
      <c r="A22" s="6">
        <f t="shared" si="0"/>
        <v>15</v>
      </c>
      <c r="B22" s="10" t="s">
        <v>130</v>
      </c>
      <c r="C22" s="11"/>
      <c r="D22" s="12"/>
      <c r="E22" s="7" t="s">
        <v>122</v>
      </c>
      <c r="F22" s="13" t="s">
        <v>131</v>
      </c>
      <c r="G22" s="12"/>
      <c r="H22" s="9">
        <f>VLOOKUP(B22,'[1]Reporte Transparencia'!$B$9:$N$80,4,FALSE)</f>
        <v>44562</v>
      </c>
      <c r="I22" s="9">
        <f>VLOOKUP(B22,'[1]Reporte Transparencia'!$B$9:$N$80,5,FALSE)</f>
        <v>44926</v>
      </c>
      <c r="J22" s="8" t="s">
        <v>132</v>
      </c>
      <c r="K22" s="8" t="s">
        <v>15</v>
      </c>
      <c r="L22" s="8" t="s">
        <v>15</v>
      </c>
      <c r="M22" s="8" t="s">
        <v>133</v>
      </c>
      <c r="N22" s="8" t="s">
        <v>134</v>
      </c>
      <c r="O22" s="8" t="s">
        <v>15</v>
      </c>
      <c r="P22" s="8" t="s">
        <v>135</v>
      </c>
      <c r="Q22" s="8" t="s">
        <v>20</v>
      </c>
    </row>
    <row r="23" spans="1:17" ht="30" customHeight="1">
      <c r="A23" s="6">
        <f t="shared" si="0"/>
        <v>16</v>
      </c>
      <c r="B23" s="10" t="s">
        <v>136</v>
      </c>
      <c r="C23" s="11"/>
      <c r="D23" s="12"/>
      <c r="E23" s="7" t="s">
        <v>122</v>
      </c>
      <c r="F23" s="13" t="s">
        <v>123</v>
      </c>
      <c r="G23" s="12"/>
      <c r="H23" s="9">
        <f>VLOOKUP(B23,'[1]Reporte Transparencia'!$B$9:$N$80,4,FALSE)</f>
        <v>44562</v>
      </c>
      <c r="I23" s="9">
        <f>VLOOKUP(B23,'[1]Reporte Transparencia'!$B$9:$N$80,5,FALSE)</f>
        <v>44926</v>
      </c>
      <c r="J23" s="8" t="s">
        <v>137</v>
      </c>
      <c r="K23" s="8" t="s">
        <v>138</v>
      </c>
      <c r="L23" s="8" t="s">
        <v>15</v>
      </c>
      <c r="M23" s="8" t="s">
        <v>139</v>
      </c>
      <c r="N23" s="8" t="s">
        <v>140</v>
      </c>
      <c r="O23" s="8" t="s">
        <v>141</v>
      </c>
      <c r="P23" s="8" t="s">
        <v>142</v>
      </c>
      <c r="Q23" s="8" t="s">
        <v>20</v>
      </c>
    </row>
    <row r="24" spans="1:17" ht="30" customHeight="1">
      <c r="A24" s="6">
        <f t="shared" si="0"/>
        <v>17</v>
      </c>
      <c r="B24" s="10" t="s">
        <v>143</v>
      </c>
      <c r="C24" s="11"/>
      <c r="D24" s="12"/>
      <c r="E24" s="7" t="s">
        <v>122</v>
      </c>
      <c r="F24" s="13" t="s">
        <v>123</v>
      </c>
      <c r="G24" s="12"/>
      <c r="H24" s="3">
        <v>44599</v>
      </c>
      <c r="I24" s="3">
        <v>44926</v>
      </c>
      <c r="J24" s="8" t="s">
        <v>32</v>
      </c>
      <c r="K24" s="8" t="s">
        <v>15</v>
      </c>
      <c r="L24" s="8" t="s">
        <v>15</v>
      </c>
      <c r="M24" s="8" t="s">
        <v>94</v>
      </c>
      <c r="N24" s="8" t="s">
        <v>95</v>
      </c>
      <c r="O24" s="8" t="s">
        <v>15</v>
      </c>
      <c r="P24" s="8" t="s">
        <v>144</v>
      </c>
      <c r="Q24" s="8" t="s">
        <v>20</v>
      </c>
    </row>
    <row r="25" spans="1:17" ht="30" customHeight="1">
      <c r="A25" s="6">
        <f t="shared" si="0"/>
        <v>18</v>
      </c>
      <c r="B25" s="10" t="s">
        <v>145</v>
      </c>
      <c r="C25" s="11"/>
      <c r="D25" s="12"/>
      <c r="E25" s="7" t="s">
        <v>122</v>
      </c>
      <c r="F25" s="13" t="s">
        <v>123</v>
      </c>
      <c r="G25" s="12"/>
      <c r="H25" s="3">
        <v>44599</v>
      </c>
      <c r="I25" s="3">
        <v>44926</v>
      </c>
      <c r="J25" s="8" t="s">
        <v>32</v>
      </c>
      <c r="K25" s="8" t="s">
        <v>146</v>
      </c>
      <c r="L25" s="8" t="s">
        <v>15</v>
      </c>
      <c r="M25" s="8" t="s">
        <v>94</v>
      </c>
      <c r="N25" s="8" t="s">
        <v>95</v>
      </c>
      <c r="O25" s="8" t="s">
        <v>15</v>
      </c>
      <c r="P25" s="8" t="s">
        <v>147</v>
      </c>
      <c r="Q25" s="8" t="s">
        <v>20</v>
      </c>
    </row>
    <row r="26" spans="1:17" ht="30" customHeight="1">
      <c r="A26" s="6">
        <f t="shared" si="0"/>
        <v>19</v>
      </c>
      <c r="B26" s="10" t="s">
        <v>148</v>
      </c>
      <c r="C26" s="11"/>
      <c r="D26" s="12"/>
      <c r="E26" s="7" t="s">
        <v>122</v>
      </c>
      <c r="F26" s="13" t="s">
        <v>123</v>
      </c>
      <c r="G26" s="12"/>
      <c r="H26" s="9">
        <v>44641</v>
      </c>
      <c r="I26" s="9">
        <v>44926</v>
      </c>
      <c r="J26" s="8" t="s">
        <v>149</v>
      </c>
      <c r="K26" s="8" t="s">
        <v>150</v>
      </c>
      <c r="L26" s="8" t="s">
        <v>15</v>
      </c>
      <c r="M26" s="8" t="s">
        <v>111</v>
      </c>
      <c r="N26" s="8" t="s">
        <v>112</v>
      </c>
      <c r="O26" s="8" t="s">
        <v>63</v>
      </c>
      <c r="P26" s="8" t="s">
        <v>151</v>
      </c>
      <c r="Q26" s="8" t="s">
        <v>20</v>
      </c>
    </row>
    <row r="27" spans="1:17" ht="30" customHeight="1">
      <c r="A27" s="6">
        <f t="shared" si="0"/>
        <v>20</v>
      </c>
      <c r="B27" s="10" t="s">
        <v>152</v>
      </c>
      <c r="C27" s="11"/>
      <c r="D27" s="12"/>
      <c r="E27" s="7" t="s">
        <v>153</v>
      </c>
      <c r="F27" s="13" t="s">
        <v>154</v>
      </c>
      <c r="G27" s="12"/>
      <c r="H27" s="9">
        <f>VLOOKUP(B27,'[1]Reporte Transparencia'!$B$9:$N$80,4,FALSE)</f>
        <v>44562</v>
      </c>
      <c r="I27" s="9">
        <f>VLOOKUP(B27,'[1]Reporte Transparencia'!$B$9:$N$80,5,FALSE)</f>
        <v>44926</v>
      </c>
      <c r="J27" s="8" t="s">
        <v>155</v>
      </c>
      <c r="K27" s="8" t="s">
        <v>156</v>
      </c>
      <c r="L27" s="8" t="s">
        <v>157</v>
      </c>
      <c r="M27" s="8" t="s">
        <v>158</v>
      </c>
      <c r="N27" s="8" t="s">
        <v>159</v>
      </c>
      <c r="O27" s="8" t="s">
        <v>160</v>
      </c>
      <c r="P27" s="8" t="s">
        <v>161</v>
      </c>
      <c r="Q27" s="8" t="s">
        <v>20</v>
      </c>
    </row>
    <row r="28" spans="1:17" ht="30" customHeight="1">
      <c r="A28" s="6">
        <f t="shared" si="0"/>
        <v>21</v>
      </c>
      <c r="B28" s="10" t="s">
        <v>162</v>
      </c>
      <c r="C28" s="11"/>
      <c r="D28" s="12"/>
      <c r="E28" s="7" t="s">
        <v>163</v>
      </c>
      <c r="F28" s="13" t="s">
        <v>164</v>
      </c>
      <c r="G28" s="12"/>
      <c r="H28" s="9">
        <f>VLOOKUP(B28,'[1]Reporte Transparencia'!$B$9:$N$80,4,FALSE)</f>
        <v>44562</v>
      </c>
      <c r="I28" s="9">
        <f>VLOOKUP(B28,'[1]Reporte Transparencia'!$B$9:$N$80,5,FALSE)</f>
        <v>44926</v>
      </c>
      <c r="J28" s="8" t="s">
        <v>155</v>
      </c>
      <c r="K28" s="8" t="s">
        <v>165</v>
      </c>
      <c r="L28" s="8" t="s">
        <v>15</v>
      </c>
      <c r="M28" s="8" t="s">
        <v>158</v>
      </c>
      <c r="N28" s="8" t="s">
        <v>159</v>
      </c>
      <c r="O28" s="8" t="s">
        <v>166</v>
      </c>
      <c r="P28" s="8" t="s">
        <v>167</v>
      </c>
      <c r="Q28" s="8" t="s">
        <v>20</v>
      </c>
    </row>
    <row r="29" spans="1:17" ht="30" customHeight="1">
      <c r="A29" s="6">
        <f t="shared" si="0"/>
        <v>22</v>
      </c>
      <c r="B29" s="10" t="s">
        <v>168</v>
      </c>
      <c r="C29" s="11"/>
      <c r="D29" s="12"/>
      <c r="E29" s="7" t="s">
        <v>169</v>
      </c>
      <c r="F29" s="13" t="s">
        <v>170</v>
      </c>
      <c r="G29" s="12"/>
      <c r="H29" s="9">
        <f>VLOOKUP(B29,'[1]Reporte Transparencia'!$B$9:$N$80,4,FALSE)</f>
        <v>44562</v>
      </c>
      <c r="I29" s="9">
        <f>VLOOKUP(B29,'[1]Reporte Transparencia'!$B$9:$N$80,5,FALSE)</f>
        <v>44926</v>
      </c>
      <c r="J29" s="8" t="s">
        <v>171</v>
      </c>
      <c r="K29" s="8" t="s">
        <v>15</v>
      </c>
      <c r="L29" s="8" t="s">
        <v>15</v>
      </c>
      <c r="M29" s="8" t="s">
        <v>172</v>
      </c>
      <c r="N29" s="8" t="s">
        <v>173</v>
      </c>
      <c r="O29" s="8" t="s">
        <v>174</v>
      </c>
      <c r="P29" s="8" t="s">
        <v>175</v>
      </c>
      <c r="Q29" s="8" t="s">
        <v>20</v>
      </c>
    </row>
    <row r="30" spans="1:17" ht="30" customHeight="1">
      <c r="A30" s="6">
        <f t="shared" si="0"/>
        <v>23</v>
      </c>
      <c r="B30" s="10" t="s">
        <v>176</v>
      </c>
      <c r="C30" s="11"/>
      <c r="D30" s="12"/>
      <c r="E30" s="7" t="s">
        <v>177</v>
      </c>
      <c r="F30" s="13" t="s">
        <v>178</v>
      </c>
      <c r="G30" s="12"/>
      <c r="H30" s="9">
        <f>VLOOKUP(B30,'[1]Reporte Transparencia'!$B$9:$N$80,4,FALSE)</f>
        <v>44562</v>
      </c>
      <c r="I30" s="9">
        <f>VLOOKUP(B30,'[1]Reporte Transparencia'!$B$9:$N$80,5,FALSE)</f>
        <v>44926</v>
      </c>
      <c r="J30" s="8" t="s">
        <v>32</v>
      </c>
      <c r="K30" s="8" t="s">
        <v>179</v>
      </c>
      <c r="L30" s="8" t="s">
        <v>15</v>
      </c>
      <c r="M30" s="8" t="s">
        <v>94</v>
      </c>
      <c r="N30" s="8" t="s">
        <v>95</v>
      </c>
      <c r="O30" s="8" t="s">
        <v>180</v>
      </c>
      <c r="P30" s="8" t="s">
        <v>181</v>
      </c>
      <c r="Q30" s="8" t="s">
        <v>29</v>
      </c>
    </row>
    <row r="31" spans="1:17" ht="30" customHeight="1">
      <c r="A31" s="6">
        <f t="shared" si="0"/>
        <v>24</v>
      </c>
      <c r="B31" s="10" t="s">
        <v>182</v>
      </c>
      <c r="C31" s="11"/>
      <c r="D31" s="12"/>
      <c r="E31" s="7" t="s">
        <v>122</v>
      </c>
      <c r="F31" s="13" t="s">
        <v>131</v>
      </c>
      <c r="G31" s="12"/>
      <c r="H31" s="9">
        <f>VLOOKUP(B31,'[1]Reporte Transparencia'!$B$9:$N$80,4,FALSE)</f>
        <v>44562</v>
      </c>
      <c r="I31" s="9">
        <f>VLOOKUP(B31,'[1]Reporte Transparencia'!$B$9:$N$80,5,FALSE)</f>
        <v>44926</v>
      </c>
      <c r="J31" s="8" t="s">
        <v>32</v>
      </c>
      <c r="K31" s="8" t="s">
        <v>183</v>
      </c>
      <c r="L31" s="8" t="s">
        <v>15</v>
      </c>
      <c r="M31" s="8" t="s">
        <v>94</v>
      </c>
      <c r="N31" s="8" t="s">
        <v>95</v>
      </c>
      <c r="O31" s="8" t="s">
        <v>15</v>
      </c>
      <c r="P31" s="8" t="s">
        <v>184</v>
      </c>
      <c r="Q31" s="8" t="s">
        <v>20</v>
      </c>
    </row>
    <row r="32" spans="1:17" ht="30" customHeight="1">
      <c r="A32" s="6">
        <f t="shared" si="0"/>
        <v>25</v>
      </c>
      <c r="B32" s="10" t="s">
        <v>185</v>
      </c>
      <c r="C32" s="11"/>
      <c r="D32" s="12"/>
      <c r="E32" s="7" t="s">
        <v>169</v>
      </c>
      <c r="F32" s="13" t="s">
        <v>170</v>
      </c>
      <c r="G32" s="12"/>
      <c r="H32" s="9">
        <f>VLOOKUP(B32,'[1]Reporte Transparencia'!$B$9:$N$80,4,FALSE)</f>
        <v>44599</v>
      </c>
      <c r="I32" s="9">
        <f>VLOOKUP(B32,'[1]Reporte Transparencia'!$B$9:$N$80,5,FALSE)</f>
        <v>44926</v>
      </c>
      <c r="J32" s="8" t="s">
        <v>32</v>
      </c>
      <c r="K32" s="8" t="s">
        <v>186</v>
      </c>
      <c r="L32" s="8" t="s">
        <v>15</v>
      </c>
      <c r="M32" s="8" t="s">
        <v>94</v>
      </c>
      <c r="N32" s="8" t="s">
        <v>95</v>
      </c>
      <c r="O32" s="8" t="s">
        <v>187</v>
      </c>
      <c r="P32" s="8" t="s">
        <v>188</v>
      </c>
      <c r="Q32" s="8" t="s">
        <v>20</v>
      </c>
    </row>
    <row r="33" spans="1:17" ht="30" customHeight="1">
      <c r="A33" s="6">
        <f t="shared" si="0"/>
        <v>26</v>
      </c>
      <c r="B33" s="10" t="s">
        <v>189</v>
      </c>
      <c r="C33" s="11"/>
      <c r="D33" s="12"/>
      <c r="E33" s="7" t="s">
        <v>169</v>
      </c>
      <c r="F33" s="13" t="s">
        <v>170</v>
      </c>
      <c r="G33" s="12"/>
      <c r="H33" s="9">
        <v>44562</v>
      </c>
      <c r="I33" s="9">
        <v>44926</v>
      </c>
      <c r="J33" s="8" t="s">
        <v>32</v>
      </c>
      <c r="K33" s="8" t="s">
        <v>190</v>
      </c>
      <c r="L33" s="8" t="s">
        <v>15</v>
      </c>
      <c r="M33" s="8" t="s">
        <v>94</v>
      </c>
      <c r="N33" s="8" t="s">
        <v>95</v>
      </c>
      <c r="O33" s="8" t="s">
        <v>191</v>
      </c>
      <c r="P33" s="8" t="s">
        <v>192</v>
      </c>
      <c r="Q33" s="8" t="s">
        <v>20</v>
      </c>
    </row>
    <row r="34" spans="1:17" ht="30" customHeight="1">
      <c r="A34" s="6">
        <f t="shared" si="0"/>
        <v>27</v>
      </c>
      <c r="B34" s="10" t="s">
        <v>193</v>
      </c>
      <c r="C34" s="11"/>
      <c r="D34" s="12"/>
      <c r="E34" s="7" t="s">
        <v>194</v>
      </c>
      <c r="F34" s="13" t="s">
        <v>170</v>
      </c>
      <c r="G34" s="12"/>
      <c r="H34" s="9">
        <f>VLOOKUP(B34,'[1]Reporte Transparencia'!$B$9:$N$80,4,FALSE)</f>
        <v>44562</v>
      </c>
      <c r="I34" s="9">
        <f>VLOOKUP(B34,'[1]Reporte Transparencia'!$B$9:$N$80,5,FALSE)</f>
        <v>44926</v>
      </c>
      <c r="J34" s="8" t="s">
        <v>32</v>
      </c>
      <c r="K34" s="8" t="s">
        <v>195</v>
      </c>
      <c r="L34" s="8" t="s">
        <v>196</v>
      </c>
      <c r="M34" s="8" t="s">
        <v>94</v>
      </c>
      <c r="N34" s="8" t="s">
        <v>95</v>
      </c>
      <c r="O34" s="8" t="s">
        <v>197</v>
      </c>
      <c r="P34" s="8" t="s">
        <v>198</v>
      </c>
      <c r="Q34" s="8" t="s">
        <v>20</v>
      </c>
    </row>
    <row r="35" spans="1:17" ht="30" customHeight="1">
      <c r="A35" s="6">
        <f t="shared" si="0"/>
        <v>28</v>
      </c>
      <c r="B35" s="10" t="s">
        <v>199</v>
      </c>
      <c r="C35" s="11"/>
      <c r="D35" s="12"/>
      <c r="E35" s="7" t="s">
        <v>177</v>
      </c>
      <c r="F35" s="13" t="s">
        <v>200</v>
      </c>
      <c r="G35" s="12"/>
      <c r="H35" s="9">
        <f>VLOOKUP(B35,'[1]Reporte Transparencia'!$B$9:$N$80,4,FALSE)</f>
        <v>44562</v>
      </c>
      <c r="I35" s="9">
        <f>VLOOKUP(B35,'[1]Reporte Transparencia'!$B$9:$N$80,5,FALSE)</f>
        <v>44926</v>
      </c>
      <c r="J35" s="8" t="s">
        <v>32</v>
      </c>
      <c r="K35" s="8" t="s">
        <v>201</v>
      </c>
      <c r="L35" s="8" t="s">
        <v>15</v>
      </c>
      <c r="M35" s="8" t="s">
        <v>94</v>
      </c>
      <c r="N35" s="8" t="s">
        <v>95</v>
      </c>
      <c r="O35" s="8" t="s">
        <v>202</v>
      </c>
      <c r="P35" s="8" t="s">
        <v>203</v>
      </c>
      <c r="Q35" s="8" t="s">
        <v>29</v>
      </c>
    </row>
    <row r="36" spans="1:17" ht="30" customHeight="1">
      <c r="A36" s="6">
        <f t="shared" si="0"/>
        <v>29</v>
      </c>
      <c r="B36" s="10" t="s">
        <v>204</v>
      </c>
      <c r="C36" s="11"/>
      <c r="D36" s="12"/>
      <c r="E36" s="7" t="s">
        <v>177</v>
      </c>
      <c r="F36" s="13" t="s">
        <v>200</v>
      </c>
      <c r="G36" s="12"/>
      <c r="H36" s="9">
        <v>44641</v>
      </c>
      <c r="I36" s="9">
        <v>44926</v>
      </c>
      <c r="J36" s="8" t="s">
        <v>32</v>
      </c>
      <c r="K36" s="8" t="s">
        <v>33</v>
      </c>
      <c r="L36" s="8" t="s">
        <v>15</v>
      </c>
      <c r="M36" s="8" t="s">
        <v>94</v>
      </c>
      <c r="N36" s="8" t="s">
        <v>95</v>
      </c>
      <c r="O36" s="8" t="s">
        <v>205</v>
      </c>
      <c r="P36" s="8" t="s">
        <v>206</v>
      </c>
      <c r="Q36" s="8" t="s">
        <v>20</v>
      </c>
    </row>
    <row r="37" spans="1:17" ht="30" customHeight="1">
      <c r="A37" s="6">
        <f t="shared" si="0"/>
        <v>30</v>
      </c>
      <c r="B37" s="10" t="s">
        <v>207</v>
      </c>
      <c r="C37" s="11"/>
      <c r="D37" s="12"/>
      <c r="E37" s="7" t="s">
        <v>177</v>
      </c>
      <c r="F37" s="13" t="s">
        <v>200</v>
      </c>
      <c r="G37" s="12"/>
      <c r="H37" s="9">
        <f>VLOOKUP(B37,'[1]Reporte Transparencia'!$B$9:$N$80,4,FALSE)</f>
        <v>44562</v>
      </c>
      <c r="I37" s="9">
        <f>VLOOKUP(B37,'[1]Reporte Transparencia'!$B$9:$N$80,5,FALSE)</f>
        <v>44926</v>
      </c>
      <c r="J37" s="8" t="s">
        <v>32</v>
      </c>
      <c r="K37" s="8" t="s">
        <v>208</v>
      </c>
      <c r="L37" s="8" t="s">
        <v>15</v>
      </c>
      <c r="M37" s="8" t="s">
        <v>94</v>
      </c>
      <c r="N37" s="8" t="s">
        <v>95</v>
      </c>
      <c r="O37" s="8" t="s">
        <v>209</v>
      </c>
      <c r="P37" s="8" t="s">
        <v>210</v>
      </c>
      <c r="Q37" s="8" t="s">
        <v>29</v>
      </c>
    </row>
    <row r="38" spans="1:17" ht="30" customHeight="1">
      <c r="A38" s="6">
        <f t="shared" si="0"/>
        <v>31</v>
      </c>
      <c r="B38" s="10" t="s">
        <v>211</v>
      </c>
      <c r="C38" s="11"/>
      <c r="D38" s="12"/>
      <c r="E38" s="7" t="s">
        <v>177</v>
      </c>
      <c r="F38" s="13" t="s">
        <v>200</v>
      </c>
      <c r="G38" s="12"/>
      <c r="H38" s="9">
        <f>VLOOKUP(B38,'[1]Reporte Transparencia'!$B$9:$N$80,4,FALSE)</f>
        <v>44562</v>
      </c>
      <c r="I38" s="9">
        <f>VLOOKUP(B38,'[1]Reporte Transparencia'!$B$9:$N$80,5,FALSE)</f>
        <v>44926</v>
      </c>
      <c r="J38" s="8" t="s">
        <v>32</v>
      </c>
      <c r="K38" s="8" t="s">
        <v>212</v>
      </c>
      <c r="L38" s="8" t="s">
        <v>15</v>
      </c>
      <c r="M38" s="8" t="s">
        <v>94</v>
      </c>
      <c r="N38" s="8" t="s">
        <v>95</v>
      </c>
      <c r="O38" s="8" t="s">
        <v>213</v>
      </c>
      <c r="P38" s="8" t="s">
        <v>214</v>
      </c>
      <c r="Q38" s="8" t="s">
        <v>29</v>
      </c>
    </row>
    <row r="39" spans="1:17" ht="30" customHeight="1">
      <c r="A39" s="6">
        <f t="shared" si="0"/>
        <v>32</v>
      </c>
      <c r="B39" s="10" t="s">
        <v>215</v>
      </c>
      <c r="C39" s="11"/>
      <c r="D39" s="12"/>
      <c r="E39" s="7" t="s">
        <v>177</v>
      </c>
      <c r="F39" s="13" t="s">
        <v>200</v>
      </c>
      <c r="G39" s="12"/>
      <c r="H39" s="9">
        <f>VLOOKUP(B39,'[1]Reporte Transparencia'!$B$9:$N$80,4,FALSE)</f>
        <v>44562</v>
      </c>
      <c r="I39" s="9">
        <f>VLOOKUP(B39,'[1]Reporte Transparencia'!$B$9:$N$80,5,FALSE)</f>
        <v>44926</v>
      </c>
      <c r="J39" s="8" t="s">
        <v>32</v>
      </c>
      <c r="K39" s="8" t="s">
        <v>216</v>
      </c>
      <c r="L39" s="8" t="s">
        <v>15</v>
      </c>
      <c r="M39" s="8" t="s">
        <v>94</v>
      </c>
      <c r="N39" s="8" t="s">
        <v>95</v>
      </c>
      <c r="O39" s="8" t="s">
        <v>217</v>
      </c>
      <c r="P39" s="8" t="s">
        <v>218</v>
      </c>
      <c r="Q39" s="8" t="s">
        <v>29</v>
      </c>
    </row>
    <row r="40" spans="1:17" ht="30" customHeight="1">
      <c r="A40" s="6">
        <f t="shared" si="0"/>
        <v>33</v>
      </c>
      <c r="B40" s="10" t="s">
        <v>219</v>
      </c>
      <c r="C40" s="11"/>
      <c r="D40" s="12"/>
      <c r="E40" s="7" t="s">
        <v>220</v>
      </c>
      <c r="F40" s="13" t="s">
        <v>221</v>
      </c>
      <c r="G40" s="12"/>
      <c r="H40" s="9">
        <f>VLOOKUP(B40,'[1]Reporte Transparencia'!$B$9:$N$80,4,FALSE)</f>
        <v>44562</v>
      </c>
      <c r="I40" s="9">
        <f>VLOOKUP(B40,'[1]Reporte Transparencia'!$B$9:$N$80,5,FALSE)</f>
        <v>44926</v>
      </c>
      <c r="J40" s="8" t="s">
        <v>14</v>
      </c>
      <c r="K40" s="8" t="s">
        <v>222</v>
      </c>
      <c r="L40" s="8" t="s">
        <v>223</v>
      </c>
      <c r="M40" s="8" t="s">
        <v>17</v>
      </c>
      <c r="N40" s="8" t="s">
        <v>18</v>
      </c>
      <c r="O40" s="8" t="s">
        <v>224</v>
      </c>
      <c r="P40" s="8" t="s">
        <v>225</v>
      </c>
      <c r="Q40" s="8" t="s">
        <v>29</v>
      </c>
    </row>
    <row r="41" spans="1:17" ht="30" customHeight="1">
      <c r="A41" s="6">
        <f t="shared" si="0"/>
        <v>34</v>
      </c>
      <c r="B41" s="10" t="s">
        <v>226</v>
      </c>
      <c r="C41" s="11"/>
      <c r="D41" s="12"/>
      <c r="E41" s="7" t="s">
        <v>227</v>
      </c>
      <c r="F41" s="13" t="s">
        <v>228</v>
      </c>
      <c r="G41" s="12"/>
      <c r="H41" s="3" t="s">
        <v>860</v>
      </c>
      <c r="I41" s="3">
        <v>44926</v>
      </c>
      <c r="J41" s="8" t="s">
        <v>229</v>
      </c>
      <c r="K41" s="8" t="s">
        <v>15</v>
      </c>
      <c r="L41" s="8" t="s">
        <v>230</v>
      </c>
      <c r="M41" s="8" t="s">
        <v>231</v>
      </c>
      <c r="N41" s="8" t="s">
        <v>232</v>
      </c>
      <c r="O41" s="8" t="s">
        <v>233</v>
      </c>
      <c r="P41" s="8" t="s">
        <v>234</v>
      </c>
      <c r="Q41" s="8" t="s">
        <v>29</v>
      </c>
    </row>
    <row r="42" spans="1:17" ht="30" customHeight="1">
      <c r="A42" s="6">
        <f t="shared" si="0"/>
        <v>35</v>
      </c>
      <c r="B42" s="10" t="s">
        <v>235</v>
      </c>
      <c r="C42" s="11"/>
      <c r="D42" s="12"/>
      <c r="E42" s="7" t="s">
        <v>227</v>
      </c>
      <c r="F42" s="13" t="s">
        <v>228</v>
      </c>
      <c r="G42" s="12"/>
      <c r="H42" s="9">
        <v>44657</v>
      </c>
      <c r="I42" s="9">
        <v>44926</v>
      </c>
      <c r="J42" s="8" t="s">
        <v>229</v>
      </c>
      <c r="K42" s="8" t="s">
        <v>236</v>
      </c>
      <c r="L42" s="8" t="s">
        <v>237</v>
      </c>
      <c r="M42" s="8" t="s">
        <v>238</v>
      </c>
      <c r="N42" s="8" t="s">
        <v>239</v>
      </c>
      <c r="O42" s="8" t="s">
        <v>15</v>
      </c>
      <c r="P42" s="8" t="s">
        <v>240</v>
      </c>
      <c r="Q42" s="8" t="s">
        <v>20</v>
      </c>
    </row>
    <row r="43" spans="1:17" ht="30" customHeight="1">
      <c r="A43" s="6">
        <f t="shared" si="0"/>
        <v>36</v>
      </c>
      <c r="B43" s="10" t="s">
        <v>241</v>
      </c>
      <c r="C43" s="11"/>
      <c r="D43" s="12"/>
      <c r="E43" s="7" t="s">
        <v>227</v>
      </c>
      <c r="F43" s="13" t="s">
        <v>228</v>
      </c>
      <c r="G43" s="12"/>
      <c r="H43" s="3">
        <v>44627</v>
      </c>
      <c r="I43" s="3">
        <v>44926</v>
      </c>
      <c r="J43" s="8" t="s">
        <v>229</v>
      </c>
      <c r="K43" s="8" t="s">
        <v>242</v>
      </c>
      <c r="L43" s="8" t="s">
        <v>243</v>
      </c>
      <c r="M43" s="8" t="s">
        <v>231</v>
      </c>
      <c r="N43" s="8" t="s">
        <v>232</v>
      </c>
      <c r="O43" s="8" t="s">
        <v>244</v>
      </c>
      <c r="P43" s="8" t="s">
        <v>245</v>
      </c>
      <c r="Q43" s="8" t="s">
        <v>29</v>
      </c>
    </row>
    <row r="44" spans="1:17" ht="30" customHeight="1">
      <c r="A44" s="6">
        <f t="shared" si="0"/>
        <v>37</v>
      </c>
      <c r="B44" s="10" t="s">
        <v>246</v>
      </c>
      <c r="C44" s="11"/>
      <c r="D44" s="12"/>
      <c r="E44" s="7" t="s">
        <v>247</v>
      </c>
      <c r="F44" s="13" t="s">
        <v>248</v>
      </c>
      <c r="G44" s="12"/>
      <c r="H44" s="9">
        <f>VLOOKUP(B44,'[1]Reporte Transparencia'!$B$9:$N$80,4,FALSE)</f>
        <v>44592</v>
      </c>
      <c r="I44" s="9">
        <f>VLOOKUP(B44,'[1]Reporte Transparencia'!$B$9:$N$80,5,FALSE)</f>
        <v>44926</v>
      </c>
      <c r="J44" s="8" t="s">
        <v>249</v>
      </c>
      <c r="K44" s="8" t="s">
        <v>15</v>
      </c>
      <c r="L44" s="8" t="s">
        <v>250</v>
      </c>
      <c r="M44" s="8" t="s">
        <v>251</v>
      </c>
      <c r="N44" s="8" t="s">
        <v>252</v>
      </c>
      <c r="O44" s="8" t="s">
        <v>253</v>
      </c>
      <c r="P44" s="8" t="s">
        <v>254</v>
      </c>
      <c r="Q44" s="8" t="s">
        <v>29</v>
      </c>
    </row>
    <row r="45" spans="1:17" ht="30" customHeight="1">
      <c r="A45" s="6">
        <f t="shared" si="0"/>
        <v>38</v>
      </c>
      <c r="B45" s="10" t="s">
        <v>255</v>
      </c>
      <c r="C45" s="11"/>
      <c r="D45" s="12"/>
      <c r="E45" s="7" t="s">
        <v>256</v>
      </c>
      <c r="F45" s="13" t="s">
        <v>257</v>
      </c>
      <c r="G45" s="12"/>
      <c r="H45" s="3">
        <v>44621</v>
      </c>
      <c r="I45" s="3">
        <v>44926</v>
      </c>
      <c r="J45" s="8" t="s">
        <v>258</v>
      </c>
      <c r="K45" s="8" t="s">
        <v>259</v>
      </c>
      <c r="L45" s="8" t="s">
        <v>260</v>
      </c>
      <c r="M45" s="8" t="s">
        <v>261</v>
      </c>
      <c r="N45" s="8" t="s">
        <v>262</v>
      </c>
      <c r="O45" s="8" t="s">
        <v>96</v>
      </c>
      <c r="P45" s="8" t="s">
        <v>263</v>
      </c>
      <c r="Q45" s="8" t="s">
        <v>29</v>
      </c>
    </row>
    <row r="46" spans="1:17" ht="30" customHeight="1">
      <c r="A46" s="6">
        <f t="shared" si="0"/>
        <v>39</v>
      </c>
      <c r="B46" s="10" t="s">
        <v>264</v>
      </c>
      <c r="C46" s="11"/>
      <c r="D46" s="12"/>
      <c r="E46" s="7" t="s">
        <v>265</v>
      </c>
      <c r="F46" s="13" t="s">
        <v>266</v>
      </c>
      <c r="G46" s="12"/>
      <c r="H46" s="3">
        <v>44627</v>
      </c>
      <c r="I46" s="3">
        <v>44926</v>
      </c>
      <c r="J46" s="8" t="s">
        <v>267</v>
      </c>
      <c r="K46" s="8" t="s">
        <v>15</v>
      </c>
      <c r="L46" s="8" t="s">
        <v>268</v>
      </c>
      <c r="M46" s="8" t="s">
        <v>269</v>
      </c>
      <c r="N46" s="8" t="s">
        <v>270</v>
      </c>
      <c r="O46" s="8" t="s">
        <v>271</v>
      </c>
      <c r="P46" s="8" t="s">
        <v>272</v>
      </c>
      <c r="Q46" s="8" t="s">
        <v>29</v>
      </c>
    </row>
    <row r="47" spans="1:17" ht="30" customHeight="1">
      <c r="A47" s="6">
        <f t="shared" si="0"/>
        <v>40</v>
      </c>
      <c r="B47" s="10" t="s">
        <v>273</v>
      </c>
      <c r="C47" s="11"/>
      <c r="D47" s="12"/>
      <c r="E47" s="7" t="s">
        <v>274</v>
      </c>
      <c r="F47" s="13" t="s">
        <v>266</v>
      </c>
      <c r="G47" s="12"/>
      <c r="H47" s="3">
        <v>44621</v>
      </c>
      <c r="I47" s="3">
        <v>44926</v>
      </c>
      <c r="J47" s="8" t="s">
        <v>275</v>
      </c>
      <c r="K47" s="8" t="s">
        <v>15</v>
      </c>
      <c r="L47" s="8" t="s">
        <v>15</v>
      </c>
      <c r="M47" s="8" t="s">
        <v>276</v>
      </c>
      <c r="N47" s="8" t="s">
        <v>277</v>
      </c>
      <c r="O47" s="8" t="s">
        <v>278</v>
      </c>
      <c r="P47" s="8" t="s">
        <v>279</v>
      </c>
      <c r="Q47" s="8" t="s">
        <v>29</v>
      </c>
    </row>
    <row r="48" spans="1:17" ht="30" customHeight="1">
      <c r="A48" s="6">
        <f t="shared" si="0"/>
        <v>41</v>
      </c>
      <c r="B48" s="10" t="s">
        <v>280</v>
      </c>
      <c r="C48" s="11"/>
      <c r="D48" s="12"/>
      <c r="E48" s="7" t="s">
        <v>274</v>
      </c>
      <c r="F48" s="13" t="s">
        <v>266</v>
      </c>
      <c r="G48" s="12"/>
      <c r="H48" s="3">
        <v>44599</v>
      </c>
      <c r="I48" s="3">
        <v>44926</v>
      </c>
      <c r="J48" s="8" t="s">
        <v>76</v>
      </c>
      <c r="K48" s="8" t="s">
        <v>15</v>
      </c>
      <c r="L48" s="8" t="s">
        <v>15</v>
      </c>
      <c r="M48" s="8" t="s">
        <v>281</v>
      </c>
      <c r="N48" s="8" t="s">
        <v>282</v>
      </c>
      <c r="O48" s="8" t="s">
        <v>283</v>
      </c>
      <c r="P48" s="8" t="s">
        <v>284</v>
      </c>
      <c r="Q48" s="8" t="s">
        <v>29</v>
      </c>
    </row>
    <row r="49" spans="1:17" ht="30" customHeight="1">
      <c r="A49" s="6">
        <f t="shared" si="0"/>
        <v>42</v>
      </c>
      <c r="B49" s="10" t="s">
        <v>285</v>
      </c>
      <c r="C49" s="11"/>
      <c r="D49" s="12"/>
      <c r="E49" s="7" t="s">
        <v>286</v>
      </c>
      <c r="F49" s="13" t="s">
        <v>287</v>
      </c>
      <c r="G49" s="12"/>
      <c r="H49" s="9">
        <f>VLOOKUP(B49,'[1]Reporte Transparencia'!$B$9:$N$80,4,FALSE)</f>
        <v>44562</v>
      </c>
      <c r="I49" s="9">
        <f>VLOOKUP(B49,'[1]Reporte Transparencia'!$B$9:$N$80,5,FALSE)</f>
        <v>44926</v>
      </c>
      <c r="J49" s="8" t="s">
        <v>14</v>
      </c>
      <c r="K49" s="8" t="s">
        <v>15</v>
      </c>
      <c r="L49" s="8" t="s">
        <v>16</v>
      </c>
      <c r="M49" s="8" t="s">
        <v>17</v>
      </c>
      <c r="N49" s="8" t="s">
        <v>18</v>
      </c>
      <c r="O49" s="8" t="s">
        <v>288</v>
      </c>
      <c r="P49" s="8" t="s">
        <v>289</v>
      </c>
      <c r="Q49" s="8" t="s">
        <v>29</v>
      </c>
    </row>
    <row r="50" spans="1:17" ht="30" customHeight="1">
      <c r="A50" s="6">
        <f t="shared" si="0"/>
        <v>43</v>
      </c>
      <c r="B50" s="10" t="s">
        <v>290</v>
      </c>
      <c r="C50" s="11"/>
      <c r="D50" s="12"/>
      <c r="E50" s="7" t="s">
        <v>291</v>
      </c>
      <c r="F50" s="13" t="s">
        <v>292</v>
      </c>
      <c r="G50" s="12"/>
      <c r="H50" s="9">
        <f>VLOOKUP(B50,'[1]Reporte Transparencia'!$B$9:$N$80,4,FALSE)</f>
        <v>44592</v>
      </c>
      <c r="I50" s="9">
        <f>VLOOKUP(B50,'[1]Reporte Transparencia'!$B$9:$N$80,5,FALSE)</f>
        <v>44926</v>
      </c>
      <c r="J50" s="8" t="s">
        <v>267</v>
      </c>
      <c r="K50" s="8" t="s">
        <v>15</v>
      </c>
      <c r="L50" s="8" t="s">
        <v>293</v>
      </c>
      <c r="M50" s="8" t="s">
        <v>269</v>
      </c>
      <c r="N50" s="8" t="s">
        <v>270</v>
      </c>
      <c r="O50" s="8" t="s">
        <v>294</v>
      </c>
      <c r="P50" s="8" t="s">
        <v>295</v>
      </c>
      <c r="Q50" s="8" t="s">
        <v>29</v>
      </c>
    </row>
    <row r="51" spans="1:17" ht="30" customHeight="1">
      <c r="A51" s="6">
        <f t="shared" si="0"/>
        <v>44</v>
      </c>
      <c r="B51" s="10" t="s">
        <v>296</v>
      </c>
      <c r="C51" s="11"/>
      <c r="D51" s="12"/>
      <c r="E51" s="7" t="s">
        <v>291</v>
      </c>
      <c r="F51" s="13" t="s">
        <v>297</v>
      </c>
      <c r="G51" s="12"/>
      <c r="H51" s="9">
        <f>VLOOKUP(B51,'[1]Reporte Transparencia'!$B$9:$N$80,4,FALSE)</f>
        <v>44515</v>
      </c>
      <c r="I51" s="9">
        <v>44880</v>
      </c>
      <c r="J51" s="8" t="s">
        <v>298</v>
      </c>
      <c r="K51" s="8" t="s">
        <v>299</v>
      </c>
      <c r="L51" s="8" t="s">
        <v>300</v>
      </c>
      <c r="M51" s="8" t="s">
        <v>301</v>
      </c>
      <c r="N51" s="8" t="s">
        <v>302</v>
      </c>
      <c r="O51" s="8" t="s">
        <v>15</v>
      </c>
      <c r="P51" s="8" t="s">
        <v>303</v>
      </c>
      <c r="Q51" s="8" t="s">
        <v>29</v>
      </c>
    </row>
    <row r="52" spans="1:17" ht="30" customHeight="1">
      <c r="A52" s="6">
        <f t="shared" si="0"/>
        <v>45</v>
      </c>
      <c r="B52" s="10" t="s">
        <v>304</v>
      </c>
      <c r="C52" s="11"/>
      <c r="D52" s="12"/>
      <c r="E52" s="7" t="s">
        <v>305</v>
      </c>
      <c r="F52" s="13" t="s">
        <v>306</v>
      </c>
      <c r="G52" s="12"/>
      <c r="H52" s="3">
        <v>44599</v>
      </c>
      <c r="I52" s="3">
        <v>44926</v>
      </c>
      <c r="J52" s="8" t="s">
        <v>249</v>
      </c>
      <c r="K52" s="8" t="s">
        <v>15</v>
      </c>
      <c r="L52" s="8" t="s">
        <v>250</v>
      </c>
      <c r="M52" s="8" t="s">
        <v>251</v>
      </c>
      <c r="N52" s="8" t="s">
        <v>252</v>
      </c>
      <c r="O52" s="8" t="s">
        <v>307</v>
      </c>
      <c r="P52" s="8" t="s">
        <v>308</v>
      </c>
      <c r="Q52" s="8" t="s">
        <v>29</v>
      </c>
    </row>
    <row r="53" spans="1:17" ht="30" customHeight="1">
      <c r="A53" s="6">
        <f t="shared" si="0"/>
        <v>46</v>
      </c>
      <c r="B53" s="10" t="s">
        <v>309</v>
      </c>
      <c r="C53" s="11"/>
      <c r="D53" s="12"/>
      <c r="E53" s="7" t="s">
        <v>305</v>
      </c>
      <c r="F53" s="13" t="s">
        <v>310</v>
      </c>
      <c r="G53" s="12"/>
      <c r="H53" s="9">
        <f>VLOOKUP(B53,'[1]Reporte Transparencia'!$B$9:$N$80,4,FALSE)</f>
        <v>44562</v>
      </c>
      <c r="I53" s="9">
        <f>VLOOKUP(B53,'[1]Reporte Transparencia'!$B$9:$N$80,5,FALSE)</f>
        <v>44926</v>
      </c>
      <c r="J53" s="8" t="s">
        <v>311</v>
      </c>
      <c r="K53" s="8" t="s">
        <v>312</v>
      </c>
      <c r="L53" s="8" t="s">
        <v>313</v>
      </c>
      <c r="M53" s="8" t="s">
        <v>314</v>
      </c>
      <c r="N53" s="8" t="s">
        <v>315</v>
      </c>
      <c r="O53" s="8" t="s">
        <v>316</v>
      </c>
      <c r="P53" s="8" t="s">
        <v>317</v>
      </c>
      <c r="Q53" s="8" t="s">
        <v>29</v>
      </c>
    </row>
    <row r="54" spans="1:17" ht="30" customHeight="1">
      <c r="A54" s="6">
        <f t="shared" si="0"/>
        <v>47</v>
      </c>
      <c r="B54" s="10" t="s">
        <v>318</v>
      </c>
      <c r="C54" s="11"/>
      <c r="D54" s="12"/>
      <c r="E54" s="7" t="s">
        <v>319</v>
      </c>
      <c r="F54" s="13" t="s">
        <v>320</v>
      </c>
      <c r="G54" s="12"/>
      <c r="H54" s="9">
        <v>44657</v>
      </c>
      <c r="I54" s="9">
        <v>44926</v>
      </c>
      <c r="J54" s="8" t="s">
        <v>321</v>
      </c>
      <c r="K54" s="8" t="s">
        <v>322</v>
      </c>
      <c r="L54" s="8" t="s">
        <v>323</v>
      </c>
      <c r="M54" s="8" t="s">
        <v>324</v>
      </c>
      <c r="N54" s="8" t="s">
        <v>325</v>
      </c>
      <c r="O54" s="8" t="s">
        <v>15</v>
      </c>
      <c r="P54" s="8" t="s">
        <v>326</v>
      </c>
      <c r="Q54" s="8" t="s">
        <v>29</v>
      </c>
    </row>
    <row r="55" spans="1:17" ht="30" customHeight="1">
      <c r="A55" s="6">
        <f t="shared" si="0"/>
        <v>48</v>
      </c>
      <c r="B55" s="10" t="s">
        <v>327</v>
      </c>
      <c r="C55" s="11"/>
      <c r="D55" s="12"/>
      <c r="E55" s="7" t="s">
        <v>328</v>
      </c>
      <c r="F55" s="13" t="s">
        <v>329</v>
      </c>
      <c r="G55" s="12"/>
      <c r="H55" s="9">
        <f>VLOOKUP(B55,'[1]Reporte Transparencia'!$B$9:$N$80,4,FALSE)</f>
        <v>44562</v>
      </c>
      <c r="I55" s="9">
        <f>VLOOKUP(B55,'[1]Reporte Transparencia'!$B$9:$N$80,5,FALSE)</f>
        <v>44926</v>
      </c>
      <c r="J55" s="8" t="s">
        <v>330</v>
      </c>
      <c r="K55" s="8" t="s">
        <v>15</v>
      </c>
      <c r="L55" s="8" t="s">
        <v>331</v>
      </c>
      <c r="M55" s="8" t="s">
        <v>332</v>
      </c>
      <c r="N55" s="8" t="s">
        <v>333</v>
      </c>
      <c r="O55" s="8" t="s">
        <v>15</v>
      </c>
      <c r="P55" s="8" t="s">
        <v>334</v>
      </c>
      <c r="Q55" s="8" t="s">
        <v>29</v>
      </c>
    </row>
    <row r="56" spans="1:17" ht="30" customHeight="1">
      <c r="A56" s="6">
        <f t="shared" si="0"/>
        <v>49</v>
      </c>
      <c r="B56" s="10" t="s">
        <v>335</v>
      </c>
      <c r="C56" s="11"/>
      <c r="D56" s="12"/>
      <c r="E56" s="7" t="s">
        <v>336</v>
      </c>
      <c r="F56" s="13" t="s">
        <v>337</v>
      </c>
      <c r="G56" s="12"/>
      <c r="H56" s="9">
        <v>44638</v>
      </c>
      <c r="I56" s="9">
        <v>44926</v>
      </c>
      <c r="J56" s="8" t="s">
        <v>14</v>
      </c>
      <c r="K56" s="8" t="s">
        <v>338</v>
      </c>
      <c r="L56" s="8" t="s">
        <v>339</v>
      </c>
      <c r="M56" s="8" t="s">
        <v>17</v>
      </c>
      <c r="N56" s="8" t="s">
        <v>18</v>
      </c>
      <c r="O56" s="8" t="s">
        <v>63</v>
      </c>
      <c r="P56" s="8" t="s">
        <v>340</v>
      </c>
      <c r="Q56" s="8" t="s">
        <v>20</v>
      </c>
    </row>
    <row r="57" spans="1:17" ht="30" customHeight="1">
      <c r="A57" s="6">
        <f t="shared" si="0"/>
        <v>50</v>
      </c>
      <c r="B57" s="10" t="s">
        <v>341</v>
      </c>
      <c r="C57" s="11"/>
      <c r="D57" s="12"/>
      <c r="E57" s="7" t="s">
        <v>342</v>
      </c>
      <c r="F57" s="13" t="s">
        <v>343</v>
      </c>
      <c r="G57" s="12"/>
      <c r="H57" s="9">
        <f>VLOOKUP(B57,'[1]Reporte Transparencia'!$B$9:$N$80,4,FALSE)</f>
        <v>44562</v>
      </c>
      <c r="I57" s="9">
        <f>VLOOKUP(B57,'[1]Reporte Transparencia'!$B$9:$N$80,5,FALSE)</f>
        <v>44926</v>
      </c>
      <c r="J57" s="8" t="s">
        <v>14</v>
      </c>
      <c r="K57" s="8" t="s">
        <v>15</v>
      </c>
      <c r="L57" s="8" t="s">
        <v>16</v>
      </c>
      <c r="M57" s="8" t="s">
        <v>17</v>
      </c>
      <c r="N57" s="8" t="s">
        <v>18</v>
      </c>
      <c r="O57" s="8" t="s">
        <v>344</v>
      </c>
      <c r="P57" s="8" t="s">
        <v>345</v>
      </c>
      <c r="Q57" s="8" t="s">
        <v>29</v>
      </c>
    </row>
    <row r="58" spans="1:17" ht="30" customHeight="1">
      <c r="A58" s="6">
        <f t="shared" si="0"/>
        <v>51</v>
      </c>
      <c r="B58" s="10" t="s">
        <v>346</v>
      </c>
      <c r="C58" s="11"/>
      <c r="D58" s="12"/>
      <c r="E58" s="7" t="s">
        <v>328</v>
      </c>
      <c r="F58" s="13" t="s">
        <v>347</v>
      </c>
      <c r="G58" s="12"/>
      <c r="H58" s="9">
        <f>VLOOKUP(B58,'[1]Reporte Transparencia'!$B$9:$N$80,4,FALSE)</f>
        <v>44562</v>
      </c>
      <c r="I58" s="9">
        <f>VLOOKUP(B58,'[1]Reporte Transparencia'!$B$9:$N$80,5,FALSE)</f>
        <v>44926</v>
      </c>
      <c r="J58" s="8" t="s">
        <v>348</v>
      </c>
      <c r="K58" s="8" t="s">
        <v>15</v>
      </c>
      <c r="L58" s="8" t="s">
        <v>349</v>
      </c>
      <c r="M58" s="8" t="s">
        <v>350</v>
      </c>
      <c r="N58" s="8" t="s">
        <v>351</v>
      </c>
      <c r="O58" s="8" t="s">
        <v>352</v>
      </c>
      <c r="P58" s="8" t="s">
        <v>353</v>
      </c>
      <c r="Q58" s="8" t="s">
        <v>20</v>
      </c>
    </row>
    <row r="59" spans="1:17" ht="30" customHeight="1">
      <c r="A59" s="6">
        <f t="shared" si="0"/>
        <v>52</v>
      </c>
      <c r="B59" s="10" t="s">
        <v>354</v>
      </c>
      <c r="C59" s="11"/>
      <c r="D59" s="12"/>
      <c r="E59" s="7" t="s">
        <v>355</v>
      </c>
      <c r="F59" s="13" t="s">
        <v>356</v>
      </c>
      <c r="G59" s="12"/>
      <c r="H59" s="9">
        <v>44657</v>
      </c>
      <c r="I59" s="9">
        <v>44926</v>
      </c>
      <c r="J59" s="8" t="s">
        <v>357</v>
      </c>
      <c r="K59" s="8" t="s">
        <v>358</v>
      </c>
      <c r="L59" s="8" t="s">
        <v>359</v>
      </c>
      <c r="M59" s="8" t="s">
        <v>360</v>
      </c>
      <c r="N59" s="8" t="s">
        <v>361</v>
      </c>
      <c r="O59" s="8" t="s">
        <v>15</v>
      </c>
      <c r="P59" s="8" t="s">
        <v>362</v>
      </c>
      <c r="Q59" s="8" t="s">
        <v>29</v>
      </c>
    </row>
    <row r="60" spans="1:17" ht="30" customHeight="1">
      <c r="A60" s="6">
        <f t="shared" si="0"/>
        <v>53</v>
      </c>
      <c r="B60" s="10" t="s">
        <v>363</v>
      </c>
      <c r="C60" s="11"/>
      <c r="D60" s="12"/>
      <c r="E60" s="7" t="s">
        <v>247</v>
      </c>
      <c r="F60" s="13" t="s">
        <v>364</v>
      </c>
      <c r="G60" s="12"/>
      <c r="H60" s="9">
        <v>44621</v>
      </c>
      <c r="I60" s="9">
        <v>44926</v>
      </c>
      <c r="J60" s="8" t="s">
        <v>249</v>
      </c>
      <c r="K60" s="8" t="s">
        <v>249</v>
      </c>
      <c r="L60" s="8" t="s">
        <v>365</v>
      </c>
      <c r="M60" s="8" t="s">
        <v>251</v>
      </c>
      <c r="N60" s="8" t="s">
        <v>252</v>
      </c>
      <c r="O60" s="8" t="s">
        <v>366</v>
      </c>
      <c r="P60" s="8" t="s">
        <v>367</v>
      </c>
      <c r="Q60" s="8" t="s">
        <v>20</v>
      </c>
    </row>
    <row r="61" spans="1:17" ht="30" customHeight="1">
      <c r="A61" s="6">
        <f t="shared" si="0"/>
        <v>54</v>
      </c>
      <c r="B61" s="10" t="s">
        <v>368</v>
      </c>
      <c r="C61" s="11"/>
      <c r="D61" s="12"/>
      <c r="E61" s="7" t="s">
        <v>247</v>
      </c>
      <c r="F61" s="13" t="s">
        <v>364</v>
      </c>
      <c r="G61" s="12"/>
      <c r="H61" s="3">
        <v>44599</v>
      </c>
      <c r="I61" s="3">
        <v>44926</v>
      </c>
      <c r="J61" s="8" t="s">
        <v>249</v>
      </c>
      <c r="K61" s="8" t="s">
        <v>15</v>
      </c>
      <c r="L61" s="8" t="s">
        <v>250</v>
      </c>
      <c r="M61" s="8" t="s">
        <v>251</v>
      </c>
      <c r="N61" s="8" t="s">
        <v>252</v>
      </c>
      <c r="O61" s="8" t="s">
        <v>369</v>
      </c>
      <c r="P61" s="8" t="s">
        <v>370</v>
      </c>
      <c r="Q61" s="8" t="s">
        <v>29</v>
      </c>
    </row>
    <row r="62" spans="1:17" ht="30" customHeight="1">
      <c r="A62" s="6">
        <f t="shared" si="0"/>
        <v>55</v>
      </c>
      <c r="B62" s="10" t="s">
        <v>371</v>
      </c>
      <c r="C62" s="11"/>
      <c r="D62" s="12"/>
      <c r="E62" s="7" t="s">
        <v>247</v>
      </c>
      <c r="F62" s="13" t="s">
        <v>356</v>
      </c>
      <c r="G62" s="12"/>
      <c r="H62" s="3">
        <v>44621</v>
      </c>
      <c r="I62" s="3">
        <v>44926</v>
      </c>
      <c r="J62" s="8" t="s">
        <v>249</v>
      </c>
      <c r="K62" s="8" t="s">
        <v>15</v>
      </c>
      <c r="L62" s="8" t="s">
        <v>250</v>
      </c>
      <c r="M62" s="8" t="s">
        <v>251</v>
      </c>
      <c r="N62" s="8" t="s">
        <v>252</v>
      </c>
      <c r="O62" s="8" t="s">
        <v>372</v>
      </c>
      <c r="P62" s="8" t="s">
        <v>373</v>
      </c>
      <c r="Q62" s="8" t="s">
        <v>29</v>
      </c>
    </row>
    <row r="63" spans="1:17" ht="30" customHeight="1">
      <c r="A63" s="6">
        <f t="shared" si="0"/>
        <v>56</v>
      </c>
      <c r="B63" s="10" t="s">
        <v>374</v>
      </c>
      <c r="C63" s="11"/>
      <c r="D63" s="12"/>
      <c r="E63" s="7" t="s">
        <v>247</v>
      </c>
      <c r="F63" s="13" t="s">
        <v>364</v>
      </c>
      <c r="G63" s="12"/>
      <c r="H63" s="3">
        <v>44621</v>
      </c>
      <c r="I63" s="3">
        <v>44926</v>
      </c>
      <c r="J63" s="8" t="s">
        <v>24</v>
      </c>
      <c r="K63" s="8" t="s">
        <v>15</v>
      </c>
      <c r="L63" s="8" t="s">
        <v>375</v>
      </c>
      <c r="M63" s="8" t="s">
        <v>376</v>
      </c>
      <c r="N63" s="8" t="s">
        <v>377</v>
      </c>
      <c r="O63" s="8" t="s">
        <v>378</v>
      </c>
      <c r="P63" s="8" t="s">
        <v>379</v>
      </c>
      <c r="Q63" s="8" t="s">
        <v>29</v>
      </c>
    </row>
    <row r="64" spans="1:17" ht="30" customHeight="1">
      <c r="A64" s="6">
        <f t="shared" si="0"/>
        <v>57</v>
      </c>
      <c r="B64" s="10" t="s">
        <v>380</v>
      </c>
      <c r="C64" s="11"/>
      <c r="D64" s="12"/>
      <c r="E64" s="7" t="s">
        <v>122</v>
      </c>
      <c r="F64" s="13" t="s">
        <v>381</v>
      </c>
      <c r="G64" s="12"/>
      <c r="H64" s="9">
        <f>VLOOKUP(B64,'[1]Reporte Transparencia'!$B$9:$N$80,4,FALSE)</f>
        <v>44562</v>
      </c>
      <c r="I64" s="9">
        <f>VLOOKUP(B64,'[1]Reporte Transparencia'!$B$9:$N$80,5,FALSE)</f>
        <v>44926</v>
      </c>
      <c r="J64" s="8" t="s">
        <v>171</v>
      </c>
      <c r="K64" s="8" t="s">
        <v>15</v>
      </c>
      <c r="L64" s="8" t="s">
        <v>15</v>
      </c>
      <c r="M64" s="8" t="s">
        <v>172</v>
      </c>
      <c r="N64" s="8" t="s">
        <v>173</v>
      </c>
      <c r="O64" s="8" t="s">
        <v>15</v>
      </c>
      <c r="P64" s="8" t="s">
        <v>382</v>
      </c>
      <c r="Q64" s="8" t="s">
        <v>20</v>
      </c>
    </row>
    <row r="65" spans="1:17" ht="30" customHeight="1">
      <c r="A65" s="6">
        <f t="shared" si="0"/>
        <v>58</v>
      </c>
      <c r="B65" s="10" t="s">
        <v>383</v>
      </c>
      <c r="C65" s="11"/>
      <c r="D65" s="12"/>
      <c r="E65" s="7" t="s">
        <v>122</v>
      </c>
      <c r="F65" s="13" t="s">
        <v>384</v>
      </c>
      <c r="G65" s="12"/>
      <c r="H65" s="9">
        <f>VLOOKUP(B65,'[1]Reporte Transparencia'!$B$9:$N$80,4,FALSE)</f>
        <v>44562</v>
      </c>
      <c r="I65" s="9">
        <f>VLOOKUP(B65,'[1]Reporte Transparencia'!$B$9:$N$80,5,FALSE)</f>
        <v>44926</v>
      </c>
      <c r="J65" s="8" t="s">
        <v>137</v>
      </c>
      <c r="K65" s="8" t="s">
        <v>385</v>
      </c>
      <c r="L65" s="8" t="s">
        <v>15</v>
      </c>
      <c r="M65" s="8" t="s">
        <v>139</v>
      </c>
      <c r="N65" s="8" t="s">
        <v>140</v>
      </c>
      <c r="O65" s="8" t="s">
        <v>386</v>
      </c>
      <c r="P65" s="8" t="s">
        <v>387</v>
      </c>
      <c r="Q65" s="8" t="s">
        <v>20</v>
      </c>
    </row>
    <row r="66" spans="1:17" ht="30" customHeight="1">
      <c r="A66" s="6">
        <f t="shared" si="0"/>
        <v>59</v>
      </c>
      <c r="B66" s="10" t="s">
        <v>388</v>
      </c>
      <c r="C66" s="11"/>
      <c r="D66" s="12"/>
      <c r="E66" s="7" t="s">
        <v>122</v>
      </c>
      <c r="F66" s="13" t="s">
        <v>381</v>
      </c>
      <c r="G66" s="12"/>
      <c r="H66" s="3">
        <v>44621</v>
      </c>
      <c r="I66" s="3">
        <v>44926</v>
      </c>
      <c r="J66" s="8" t="s">
        <v>76</v>
      </c>
      <c r="K66" s="8" t="s">
        <v>15</v>
      </c>
      <c r="L66" s="8" t="s">
        <v>15</v>
      </c>
      <c r="M66" s="8" t="s">
        <v>281</v>
      </c>
      <c r="N66" s="8" t="s">
        <v>282</v>
      </c>
      <c r="O66" s="8" t="s">
        <v>389</v>
      </c>
      <c r="P66" s="8" t="s">
        <v>390</v>
      </c>
      <c r="Q66" s="8" t="s">
        <v>29</v>
      </c>
    </row>
    <row r="67" spans="1:17" ht="30" customHeight="1">
      <c r="A67" s="6">
        <f t="shared" si="0"/>
        <v>60</v>
      </c>
      <c r="B67" s="10" t="s">
        <v>391</v>
      </c>
      <c r="C67" s="11"/>
      <c r="D67" s="12"/>
      <c r="E67" s="7" t="s">
        <v>274</v>
      </c>
      <c r="F67" s="13" t="s">
        <v>384</v>
      </c>
      <c r="G67" s="12"/>
      <c r="H67" s="9">
        <f>VLOOKUP(B67,'[1]Reporte Transparencia'!$B$9:$N$80,4,FALSE)</f>
        <v>44572</v>
      </c>
      <c r="I67" s="9">
        <f>VLOOKUP(B67,'[1]Reporte Transparencia'!$B$9:$N$80,5,FALSE)</f>
        <v>44926</v>
      </c>
      <c r="J67" s="8" t="s">
        <v>32</v>
      </c>
      <c r="K67" s="8" t="s">
        <v>183</v>
      </c>
      <c r="L67" s="8" t="s">
        <v>15</v>
      </c>
      <c r="M67" s="8" t="s">
        <v>94</v>
      </c>
      <c r="N67" s="8" t="s">
        <v>95</v>
      </c>
      <c r="O67" s="8" t="s">
        <v>392</v>
      </c>
      <c r="P67" s="8" t="s">
        <v>393</v>
      </c>
      <c r="Q67" s="8" t="s">
        <v>29</v>
      </c>
    </row>
    <row r="68" spans="1:17" ht="30" customHeight="1">
      <c r="A68" s="6">
        <f t="shared" si="0"/>
        <v>61</v>
      </c>
      <c r="B68" s="10" t="s">
        <v>394</v>
      </c>
      <c r="C68" s="11"/>
      <c r="D68" s="12"/>
      <c r="E68" s="7" t="s">
        <v>395</v>
      </c>
      <c r="F68" s="13" t="s">
        <v>384</v>
      </c>
      <c r="G68" s="12"/>
      <c r="H68" s="3">
        <v>44614</v>
      </c>
      <c r="I68" s="3">
        <v>44926</v>
      </c>
      <c r="J68" s="8" t="s">
        <v>396</v>
      </c>
      <c r="K68" s="8" t="s">
        <v>397</v>
      </c>
      <c r="L68" s="8" t="s">
        <v>398</v>
      </c>
      <c r="M68" s="8" t="s">
        <v>399</v>
      </c>
      <c r="N68" s="8" t="s">
        <v>400</v>
      </c>
      <c r="O68" s="8" t="s">
        <v>401</v>
      </c>
      <c r="P68" s="8" t="s">
        <v>402</v>
      </c>
      <c r="Q68" s="8" t="s">
        <v>20</v>
      </c>
    </row>
    <row r="69" spans="1:17" ht="30" customHeight="1">
      <c r="A69" s="6">
        <f t="shared" si="0"/>
        <v>62</v>
      </c>
      <c r="B69" s="10" t="s">
        <v>403</v>
      </c>
      <c r="C69" s="11"/>
      <c r="D69" s="12"/>
      <c r="E69" s="7" t="s">
        <v>404</v>
      </c>
      <c r="F69" s="13" t="s">
        <v>405</v>
      </c>
      <c r="G69" s="12"/>
      <c r="H69" s="3">
        <v>44621</v>
      </c>
      <c r="I69" s="3">
        <v>44926</v>
      </c>
      <c r="J69" s="8" t="s">
        <v>406</v>
      </c>
      <c r="K69" s="8" t="s">
        <v>15</v>
      </c>
      <c r="L69" s="8" t="s">
        <v>407</v>
      </c>
      <c r="M69" s="8" t="s">
        <v>408</v>
      </c>
      <c r="N69" s="8" t="s">
        <v>409</v>
      </c>
      <c r="O69" s="8" t="s">
        <v>410</v>
      </c>
      <c r="P69" s="8" t="s">
        <v>411</v>
      </c>
      <c r="Q69" s="8" t="s">
        <v>20</v>
      </c>
    </row>
    <row r="70" spans="1:17" ht="30" customHeight="1">
      <c r="A70" s="6">
        <f t="shared" si="0"/>
        <v>63</v>
      </c>
      <c r="B70" s="10" t="s">
        <v>412</v>
      </c>
      <c r="C70" s="11"/>
      <c r="D70" s="12"/>
      <c r="E70" s="7" t="s">
        <v>404</v>
      </c>
      <c r="F70" s="13" t="s">
        <v>413</v>
      </c>
      <c r="G70" s="12"/>
      <c r="H70" s="9">
        <v>44636</v>
      </c>
      <c r="I70" s="9">
        <v>44926</v>
      </c>
      <c r="J70" s="8" t="s">
        <v>414</v>
      </c>
      <c r="K70" s="8" t="s">
        <v>415</v>
      </c>
      <c r="L70" s="8" t="s">
        <v>416</v>
      </c>
      <c r="M70" s="8" t="s">
        <v>417</v>
      </c>
      <c r="N70" s="8" t="s">
        <v>418</v>
      </c>
      <c r="O70" s="8" t="s">
        <v>419</v>
      </c>
      <c r="P70" s="8" t="s">
        <v>420</v>
      </c>
      <c r="Q70" s="8" t="s">
        <v>20</v>
      </c>
    </row>
    <row r="71" spans="1:17" ht="30" customHeight="1">
      <c r="A71" s="6">
        <f t="shared" si="0"/>
        <v>64</v>
      </c>
      <c r="B71" s="10" t="s">
        <v>421</v>
      </c>
      <c r="C71" s="11"/>
      <c r="D71" s="12"/>
      <c r="E71" s="7" t="s">
        <v>422</v>
      </c>
      <c r="F71" s="13" t="s">
        <v>384</v>
      </c>
      <c r="G71" s="12"/>
      <c r="H71" s="9">
        <f>VLOOKUP(B71,'[1]Reporte Transparencia'!$B$9:$N$80,4,FALSE)</f>
        <v>44562</v>
      </c>
      <c r="I71" s="9">
        <f>VLOOKUP(B71,'[1]Reporte Transparencia'!$B$9:$N$80,5,FALSE)</f>
        <v>44926</v>
      </c>
      <c r="J71" s="8" t="s">
        <v>423</v>
      </c>
      <c r="K71" s="8" t="s">
        <v>424</v>
      </c>
      <c r="L71" s="8" t="s">
        <v>15</v>
      </c>
      <c r="M71" s="8" t="s">
        <v>425</v>
      </c>
      <c r="N71" s="8" t="s">
        <v>426</v>
      </c>
      <c r="O71" s="8" t="s">
        <v>427</v>
      </c>
      <c r="P71" s="8" t="s">
        <v>428</v>
      </c>
      <c r="Q71" s="8" t="s">
        <v>29</v>
      </c>
    </row>
    <row r="72" spans="1:17" ht="30" customHeight="1">
      <c r="A72" s="6">
        <f t="shared" si="0"/>
        <v>65</v>
      </c>
      <c r="B72" s="10" t="s">
        <v>429</v>
      </c>
      <c r="C72" s="11"/>
      <c r="D72" s="12"/>
      <c r="E72" s="7" t="s">
        <v>247</v>
      </c>
      <c r="F72" s="13" t="s">
        <v>384</v>
      </c>
      <c r="G72" s="12"/>
      <c r="H72" s="9">
        <v>44657</v>
      </c>
      <c r="I72" s="9">
        <v>44926</v>
      </c>
      <c r="J72" s="8" t="s">
        <v>249</v>
      </c>
      <c r="K72" s="8" t="s">
        <v>430</v>
      </c>
      <c r="L72" s="8" t="s">
        <v>15</v>
      </c>
      <c r="M72" s="8" t="s">
        <v>431</v>
      </c>
      <c r="N72" s="8" t="s">
        <v>432</v>
      </c>
      <c r="O72" s="8" t="s">
        <v>15</v>
      </c>
      <c r="P72" s="8" t="s">
        <v>433</v>
      </c>
      <c r="Q72" s="8" t="s">
        <v>20</v>
      </c>
    </row>
    <row r="73" spans="1:17" ht="30" customHeight="1">
      <c r="A73" s="6">
        <f t="shared" si="0"/>
        <v>66</v>
      </c>
      <c r="B73" s="10" t="s">
        <v>434</v>
      </c>
      <c r="C73" s="11"/>
      <c r="D73" s="12"/>
      <c r="E73" s="7" t="s">
        <v>247</v>
      </c>
      <c r="F73" s="13" t="s">
        <v>384</v>
      </c>
      <c r="G73" s="12"/>
      <c r="H73" s="9">
        <f>VLOOKUP(B73,'[1]Reporte Transparencia'!$B$9:$N$80,4,FALSE)</f>
        <v>44562</v>
      </c>
      <c r="I73" s="9">
        <f>VLOOKUP(B73,'[1]Reporte Transparencia'!$B$9:$N$80,5,FALSE)</f>
        <v>44742</v>
      </c>
      <c r="J73" s="8" t="s">
        <v>249</v>
      </c>
      <c r="K73" s="8" t="s">
        <v>435</v>
      </c>
      <c r="L73" s="8" t="s">
        <v>436</v>
      </c>
      <c r="M73" s="8" t="s">
        <v>251</v>
      </c>
      <c r="N73" s="8" t="s">
        <v>252</v>
      </c>
      <c r="O73" s="8" t="s">
        <v>437</v>
      </c>
      <c r="P73" s="8" t="s">
        <v>438</v>
      </c>
      <c r="Q73" s="8" t="s">
        <v>20</v>
      </c>
    </row>
    <row r="74" spans="1:17" ht="30" customHeight="1">
      <c r="A74" s="6">
        <f aca="true" t="shared" si="1" ref="A74:A137">1+A73</f>
        <v>67</v>
      </c>
      <c r="B74" s="10" t="s">
        <v>439</v>
      </c>
      <c r="C74" s="11"/>
      <c r="D74" s="12"/>
      <c r="E74" s="7" t="s">
        <v>440</v>
      </c>
      <c r="F74" s="13" t="s">
        <v>441</v>
      </c>
      <c r="G74" s="12"/>
      <c r="H74" s="3">
        <v>44600</v>
      </c>
      <c r="I74" s="3">
        <v>44926</v>
      </c>
      <c r="J74" s="8" t="s">
        <v>311</v>
      </c>
      <c r="K74" s="8" t="s">
        <v>15</v>
      </c>
      <c r="L74" s="8" t="s">
        <v>15</v>
      </c>
      <c r="M74" s="8" t="s">
        <v>314</v>
      </c>
      <c r="N74" s="8" t="s">
        <v>315</v>
      </c>
      <c r="O74" s="8" t="s">
        <v>442</v>
      </c>
      <c r="P74" s="8" t="s">
        <v>443</v>
      </c>
      <c r="Q74" s="8" t="s">
        <v>29</v>
      </c>
    </row>
    <row r="75" spans="1:17" ht="30" customHeight="1">
      <c r="A75" s="6">
        <f t="shared" si="1"/>
        <v>68</v>
      </c>
      <c r="B75" s="10" t="s">
        <v>444</v>
      </c>
      <c r="C75" s="11"/>
      <c r="D75" s="12"/>
      <c r="E75" s="7" t="s">
        <v>445</v>
      </c>
      <c r="F75" s="13" t="s">
        <v>384</v>
      </c>
      <c r="G75" s="12"/>
      <c r="H75" s="9">
        <f>VLOOKUP(B75,'[1]Reporte Transparencia'!$B$9:$N$80,4,FALSE)</f>
        <v>44562</v>
      </c>
      <c r="I75" s="9">
        <f>VLOOKUP(B75,'[1]Reporte Transparencia'!$B$9:$N$80,5,FALSE)</f>
        <v>44926</v>
      </c>
      <c r="J75" s="8" t="s">
        <v>446</v>
      </c>
      <c r="K75" s="8" t="s">
        <v>447</v>
      </c>
      <c r="L75" s="8" t="s">
        <v>15</v>
      </c>
      <c r="M75" s="8" t="s">
        <v>448</v>
      </c>
      <c r="N75" s="8" t="s">
        <v>449</v>
      </c>
      <c r="O75" s="8" t="s">
        <v>450</v>
      </c>
      <c r="P75" s="8" t="s">
        <v>451</v>
      </c>
      <c r="Q75" s="8" t="s">
        <v>29</v>
      </c>
    </row>
    <row r="76" spans="1:17" ht="30" customHeight="1">
      <c r="A76" s="6">
        <f t="shared" si="1"/>
        <v>69</v>
      </c>
      <c r="B76" s="10" t="s">
        <v>452</v>
      </c>
      <c r="C76" s="11"/>
      <c r="D76" s="12"/>
      <c r="E76" s="7" t="s">
        <v>453</v>
      </c>
      <c r="F76" s="13" t="s">
        <v>384</v>
      </c>
      <c r="G76" s="12"/>
      <c r="H76" s="3">
        <v>44606</v>
      </c>
      <c r="I76" s="3">
        <v>44926</v>
      </c>
      <c r="J76" s="8" t="s">
        <v>454</v>
      </c>
      <c r="K76" s="8" t="s">
        <v>455</v>
      </c>
      <c r="L76" s="8" t="s">
        <v>15</v>
      </c>
      <c r="M76" s="8" t="s">
        <v>456</v>
      </c>
      <c r="N76" s="8" t="s">
        <v>457</v>
      </c>
      <c r="O76" s="8" t="s">
        <v>458</v>
      </c>
      <c r="P76" s="8" t="s">
        <v>459</v>
      </c>
      <c r="Q76" s="8" t="s">
        <v>20</v>
      </c>
    </row>
    <row r="77" spans="1:17" ht="30" customHeight="1">
      <c r="A77" s="6">
        <f t="shared" si="1"/>
        <v>70</v>
      </c>
      <c r="B77" s="10" t="s">
        <v>460</v>
      </c>
      <c r="C77" s="11"/>
      <c r="D77" s="12"/>
      <c r="E77" s="7" t="s">
        <v>177</v>
      </c>
      <c r="F77" s="13" t="s">
        <v>461</v>
      </c>
      <c r="G77" s="12"/>
      <c r="H77" s="9">
        <v>44657</v>
      </c>
      <c r="I77" s="9">
        <v>44926</v>
      </c>
      <c r="J77" s="8" t="s">
        <v>462</v>
      </c>
      <c r="K77" s="8" t="s">
        <v>463</v>
      </c>
      <c r="L77" s="8" t="s">
        <v>15</v>
      </c>
      <c r="M77" s="8" t="s">
        <v>464</v>
      </c>
      <c r="N77" s="8" t="s">
        <v>465</v>
      </c>
      <c r="O77" s="8" t="s">
        <v>15</v>
      </c>
      <c r="P77" s="8" t="s">
        <v>466</v>
      </c>
      <c r="Q77" s="8" t="s">
        <v>29</v>
      </c>
    </row>
    <row r="78" spans="1:17" ht="30" customHeight="1">
      <c r="A78" s="6">
        <f t="shared" si="1"/>
        <v>71</v>
      </c>
      <c r="B78" s="10" t="s">
        <v>467</v>
      </c>
      <c r="C78" s="11"/>
      <c r="D78" s="12"/>
      <c r="E78" s="7" t="s">
        <v>169</v>
      </c>
      <c r="F78" s="13" t="s">
        <v>384</v>
      </c>
      <c r="G78" s="12"/>
      <c r="H78" s="9">
        <f>VLOOKUP(B78,'[1]Reporte Transparencia'!$B$9:$N$80,4,FALSE)</f>
        <v>44551</v>
      </c>
      <c r="I78" s="9">
        <f>VLOOKUP(B78,'[1]Reporte Transparencia'!$B$9:$N$80,5,FALSE)</f>
        <v>44916</v>
      </c>
      <c r="J78" s="8" t="s">
        <v>32</v>
      </c>
      <c r="K78" s="8" t="s">
        <v>468</v>
      </c>
      <c r="L78" s="8" t="s">
        <v>469</v>
      </c>
      <c r="M78" s="8" t="s">
        <v>94</v>
      </c>
      <c r="N78" s="8" t="s">
        <v>95</v>
      </c>
      <c r="O78" s="8" t="s">
        <v>470</v>
      </c>
      <c r="P78" s="8" t="s">
        <v>471</v>
      </c>
      <c r="Q78" s="8" t="s">
        <v>20</v>
      </c>
    </row>
    <row r="79" spans="1:17" ht="30" customHeight="1">
      <c r="A79" s="6">
        <f t="shared" si="1"/>
        <v>72</v>
      </c>
      <c r="B79" s="10" t="s">
        <v>472</v>
      </c>
      <c r="C79" s="11"/>
      <c r="D79" s="12"/>
      <c r="E79" s="7" t="s">
        <v>169</v>
      </c>
      <c r="F79" s="13" t="s">
        <v>384</v>
      </c>
      <c r="G79" s="12"/>
      <c r="H79" s="9">
        <f>VLOOKUP(B79,'[1]Reporte Transparencia'!$B$9:$N$80,4,FALSE)</f>
        <v>44537</v>
      </c>
      <c r="I79" s="9">
        <f>VLOOKUP(B79,'[1]Reporte Transparencia'!$B$9:$N$80,5,FALSE)</f>
        <v>44902</v>
      </c>
      <c r="J79" s="8" t="s">
        <v>32</v>
      </c>
      <c r="K79" s="8" t="s">
        <v>473</v>
      </c>
      <c r="L79" s="8" t="s">
        <v>15</v>
      </c>
      <c r="M79" s="8" t="s">
        <v>94</v>
      </c>
      <c r="N79" s="8" t="s">
        <v>95</v>
      </c>
      <c r="O79" s="8" t="s">
        <v>15</v>
      </c>
      <c r="P79" s="8" t="s">
        <v>474</v>
      </c>
      <c r="Q79" s="8" t="s">
        <v>20</v>
      </c>
    </row>
    <row r="80" spans="1:17" ht="30" customHeight="1">
      <c r="A80" s="6">
        <f t="shared" si="1"/>
        <v>73</v>
      </c>
      <c r="B80" s="10" t="s">
        <v>475</v>
      </c>
      <c r="C80" s="11"/>
      <c r="D80" s="12"/>
      <c r="E80" s="7" t="s">
        <v>169</v>
      </c>
      <c r="F80" s="13" t="s">
        <v>384</v>
      </c>
      <c r="G80" s="12"/>
      <c r="H80" s="9">
        <f>VLOOKUP(B80,'[1]Reporte Transparencia'!$B$9:$N$80,4,FALSE)</f>
        <v>44593</v>
      </c>
      <c r="I80" s="9">
        <f>VLOOKUP(B80,'[1]Reporte Transparencia'!$B$9:$N$80,5,FALSE)</f>
        <v>44926</v>
      </c>
      <c r="J80" s="8" t="s">
        <v>32</v>
      </c>
      <c r="K80" s="8" t="s">
        <v>476</v>
      </c>
      <c r="L80" s="8" t="s">
        <v>15</v>
      </c>
      <c r="M80" s="8" t="s">
        <v>94</v>
      </c>
      <c r="N80" s="8" t="s">
        <v>95</v>
      </c>
      <c r="O80" s="8" t="s">
        <v>477</v>
      </c>
      <c r="P80" s="8" t="s">
        <v>478</v>
      </c>
      <c r="Q80" s="8" t="s">
        <v>20</v>
      </c>
    </row>
    <row r="81" spans="1:17" ht="30" customHeight="1">
      <c r="A81" s="6">
        <f t="shared" si="1"/>
        <v>74</v>
      </c>
      <c r="B81" s="10" t="s">
        <v>479</v>
      </c>
      <c r="C81" s="11"/>
      <c r="D81" s="12"/>
      <c r="E81" s="7" t="s">
        <v>169</v>
      </c>
      <c r="F81" s="13" t="s">
        <v>384</v>
      </c>
      <c r="G81" s="12"/>
      <c r="H81" s="9">
        <f>VLOOKUP(B81,'[1]Reporte Transparencia'!$B$9:$N$80,4,FALSE)</f>
        <v>44593</v>
      </c>
      <c r="I81" s="9">
        <f>VLOOKUP(B81,'[1]Reporte Transparencia'!$B$9:$N$80,5,FALSE)</f>
        <v>44926</v>
      </c>
      <c r="J81" s="8" t="s">
        <v>32</v>
      </c>
      <c r="K81" s="8" t="s">
        <v>480</v>
      </c>
      <c r="L81" s="8" t="s">
        <v>15</v>
      </c>
      <c r="M81" s="8" t="s">
        <v>94</v>
      </c>
      <c r="N81" s="8" t="s">
        <v>95</v>
      </c>
      <c r="O81" s="8" t="s">
        <v>481</v>
      </c>
      <c r="P81" s="8" t="s">
        <v>482</v>
      </c>
      <c r="Q81" s="8" t="s">
        <v>20</v>
      </c>
    </row>
    <row r="82" spans="1:17" ht="30" customHeight="1">
      <c r="A82" s="6">
        <f t="shared" si="1"/>
        <v>75</v>
      </c>
      <c r="B82" s="10" t="s">
        <v>483</v>
      </c>
      <c r="C82" s="11"/>
      <c r="D82" s="12"/>
      <c r="E82" s="7" t="s">
        <v>484</v>
      </c>
      <c r="F82" s="13" t="s">
        <v>485</v>
      </c>
      <c r="G82" s="12"/>
      <c r="H82" s="9">
        <v>44657</v>
      </c>
      <c r="I82" s="9">
        <v>44926</v>
      </c>
      <c r="J82" s="8" t="s">
        <v>32</v>
      </c>
      <c r="K82" s="8" t="s">
        <v>33</v>
      </c>
      <c r="L82" s="8" t="s">
        <v>15</v>
      </c>
      <c r="M82" s="8" t="s">
        <v>34</v>
      </c>
      <c r="N82" s="8" t="s">
        <v>35</v>
      </c>
      <c r="O82" s="8" t="s">
        <v>15</v>
      </c>
      <c r="P82" s="8" t="s">
        <v>36</v>
      </c>
      <c r="Q82" s="8" t="s">
        <v>20</v>
      </c>
    </row>
    <row r="83" spans="1:17" ht="30" customHeight="1">
      <c r="A83" s="6">
        <f t="shared" si="1"/>
        <v>76</v>
      </c>
      <c r="B83" s="10" t="s">
        <v>486</v>
      </c>
      <c r="C83" s="11"/>
      <c r="D83" s="12"/>
      <c r="E83" s="7" t="s">
        <v>484</v>
      </c>
      <c r="F83" s="13" t="s">
        <v>485</v>
      </c>
      <c r="G83" s="12"/>
      <c r="H83" s="9">
        <v>44657</v>
      </c>
      <c r="I83" s="9">
        <v>44926</v>
      </c>
      <c r="J83" s="8" t="s">
        <v>32</v>
      </c>
      <c r="K83" s="8" t="s">
        <v>33</v>
      </c>
      <c r="L83" s="8" t="s">
        <v>15</v>
      </c>
      <c r="M83" s="8" t="s">
        <v>34</v>
      </c>
      <c r="N83" s="8" t="s">
        <v>35</v>
      </c>
      <c r="O83" s="8" t="s">
        <v>15</v>
      </c>
      <c r="P83" s="8" t="s">
        <v>36</v>
      </c>
      <c r="Q83" s="8" t="s">
        <v>20</v>
      </c>
    </row>
    <row r="84" spans="1:17" ht="30" customHeight="1">
      <c r="A84" s="6">
        <f t="shared" si="1"/>
        <v>77</v>
      </c>
      <c r="B84" s="10" t="s">
        <v>487</v>
      </c>
      <c r="C84" s="11"/>
      <c r="D84" s="12"/>
      <c r="E84" s="7" t="s">
        <v>484</v>
      </c>
      <c r="F84" s="13" t="s">
        <v>485</v>
      </c>
      <c r="G84" s="12"/>
      <c r="H84" s="3">
        <v>44599</v>
      </c>
      <c r="I84" s="3">
        <v>44926</v>
      </c>
      <c r="J84" s="8" t="s">
        <v>32</v>
      </c>
      <c r="K84" s="8" t="s">
        <v>15</v>
      </c>
      <c r="L84" s="8" t="s">
        <v>15</v>
      </c>
      <c r="M84" s="8" t="s">
        <v>94</v>
      </c>
      <c r="N84" s="8" t="s">
        <v>95</v>
      </c>
      <c r="O84" s="8" t="s">
        <v>488</v>
      </c>
      <c r="P84" s="8" t="s">
        <v>489</v>
      </c>
      <c r="Q84" s="8" t="s">
        <v>20</v>
      </c>
    </row>
    <row r="85" spans="1:17" ht="30" customHeight="1">
      <c r="A85" s="6">
        <f t="shared" si="1"/>
        <v>78</v>
      </c>
      <c r="B85" s="10" t="s">
        <v>490</v>
      </c>
      <c r="C85" s="11"/>
      <c r="D85" s="12"/>
      <c r="E85" s="7" t="s">
        <v>177</v>
      </c>
      <c r="F85" s="13" t="s">
        <v>491</v>
      </c>
      <c r="G85" s="12"/>
      <c r="H85" s="9">
        <f>VLOOKUP(B85,'[1]Reporte Transparencia'!$B$9:$N$80,4,FALSE)</f>
        <v>44562</v>
      </c>
      <c r="I85" s="9">
        <f>VLOOKUP(B85,'[1]Reporte Transparencia'!$B$9:$N$80,5,FALSE)</f>
        <v>44926</v>
      </c>
      <c r="J85" s="8" t="s">
        <v>32</v>
      </c>
      <c r="K85" s="8" t="s">
        <v>15</v>
      </c>
      <c r="L85" s="8" t="s">
        <v>15</v>
      </c>
      <c r="M85" s="8" t="s">
        <v>94</v>
      </c>
      <c r="N85" s="8" t="s">
        <v>95</v>
      </c>
      <c r="O85" s="8" t="s">
        <v>492</v>
      </c>
      <c r="P85" s="8" t="s">
        <v>493</v>
      </c>
      <c r="Q85" s="8" t="s">
        <v>29</v>
      </c>
    </row>
    <row r="86" spans="1:17" ht="30" customHeight="1">
      <c r="A86" s="6">
        <f t="shared" si="1"/>
        <v>79</v>
      </c>
      <c r="B86" s="10" t="s">
        <v>494</v>
      </c>
      <c r="C86" s="11"/>
      <c r="D86" s="12"/>
      <c r="E86" s="7" t="s">
        <v>177</v>
      </c>
      <c r="F86" s="13" t="s">
        <v>461</v>
      </c>
      <c r="G86" s="12"/>
      <c r="H86" s="3">
        <v>44613</v>
      </c>
      <c r="I86" s="3">
        <v>44926</v>
      </c>
      <c r="J86" s="8" t="s">
        <v>32</v>
      </c>
      <c r="K86" s="8" t="s">
        <v>495</v>
      </c>
      <c r="L86" s="8" t="s">
        <v>15</v>
      </c>
      <c r="M86" s="8" t="s">
        <v>94</v>
      </c>
      <c r="N86" s="8" t="s">
        <v>95</v>
      </c>
      <c r="O86" s="8" t="s">
        <v>496</v>
      </c>
      <c r="P86" s="8" t="s">
        <v>497</v>
      </c>
      <c r="Q86" s="8" t="s">
        <v>29</v>
      </c>
    </row>
    <row r="87" spans="1:17" ht="30" customHeight="1">
      <c r="A87" s="6">
        <f t="shared" si="1"/>
        <v>80</v>
      </c>
      <c r="B87" s="10" t="s">
        <v>498</v>
      </c>
      <c r="C87" s="11"/>
      <c r="D87" s="12"/>
      <c r="E87" s="7" t="s">
        <v>177</v>
      </c>
      <c r="F87" s="13" t="s">
        <v>461</v>
      </c>
      <c r="G87" s="12"/>
      <c r="H87" s="9">
        <v>44657</v>
      </c>
      <c r="I87" s="9">
        <v>44926</v>
      </c>
      <c r="J87" s="8" t="s">
        <v>32</v>
      </c>
      <c r="K87" s="8" t="s">
        <v>33</v>
      </c>
      <c r="L87" s="8" t="s">
        <v>15</v>
      </c>
      <c r="M87" s="8" t="s">
        <v>34</v>
      </c>
      <c r="N87" s="8" t="s">
        <v>35</v>
      </c>
      <c r="O87" s="8" t="s">
        <v>15</v>
      </c>
      <c r="P87" s="8" t="s">
        <v>36</v>
      </c>
      <c r="Q87" s="8" t="s">
        <v>20</v>
      </c>
    </row>
    <row r="88" spans="1:17" ht="30" customHeight="1">
      <c r="A88" s="6">
        <f t="shared" si="1"/>
        <v>81</v>
      </c>
      <c r="B88" s="10" t="s">
        <v>499</v>
      </c>
      <c r="C88" s="11"/>
      <c r="D88" s="12"/>
      <c r="E88" s="7" t="s">
        <v>177</v>
      </c>
      <c r="F88" s="13" t="s">
        <v>461</v>
      </c>
      <c r="G88" s="12"/>
      <c r="H88" s="9">
        <f>VLOOKUP(B88,'[1]Reporte Transparencia'!$B$9:$N$80,4,FALSE)</f>
        <v>44593</v>
      </c>
      <c r="I88" s="9">
        <f>VLOOKUP(B88,'[1]Reporte Transparencia'!$B$9:$N$80,5,FALSE)</f>
        <v>44926</v>
      </c>
      <c r="J88" s="8" t="s">
        <v>32</v>
      </c>
      <c r="K88" s="8" t="s">
        <v>500</v>
      </c>
      <c r="L88" s="8" t="s">
        <v>15</v>
      </c>
      <c r="M88" s="8" t="s">
        <v>94</v>
      </c>
      <c r="N88" s="8" t="s">
        <v>95</v>
      </c>
      <c r="O88" s="8" t="s">
        <v>501</v>
      </c>
      <c r="P88" s="8" t="s">
        <v>502</v>
      </c>
      <c r="Q88" s="8" t="s">
        <v>29</v>
      </c>
    </row>
    <row r="89" spans="1:17" ht="30" customHeight="1">
      <c r="A89" s="6">
        <f t="shared" si="1"/>
        <v>82</v>
      </c>
      <c r="B89" s="10" t="s">
        <v>503</v>
      </c>
      <c r="C89" s="11"/>
      <c r="D89" s="12"/>
      <c r="E89" s="7" t="s">
        <v>177</v>
      </c>
      <c r="F89" s="13" t="s">
        <v>461</v>
      </c>
      <c r="G89" s="12"/>
      <c r="H89" s="3">
        <v>44613</v>
      </c>
      <c r="I89" s="3">
        <v>44926</v>
      </c>
      <c r="J89" s="8" t="s">
        <v>32</v>
      </c>
      <c r="K89" s="8" t="s">
        <v>504</v>
      </c>
      <c r="L89" s="8" t="s">
        <v>15</v>
      </c>
      <c r="M89" s="8" t="s">
        <v>94</v>
      </c>
      <c r="N89" s="8" t="s">
        <v>95</v>
      </c>
      <c r="O89" s="8" t="s">
        <v>505</v>
      </c>
      <c r="P89" s="8" t="s">
        <v>506</v>
      </c>
      <c r="Q89" s="8" t="s">
        <v>29</v>
      </c>
    </row>
    <row r="90" spans="1:17" ht="30" customHeight="1">
      <c r="A90" s="6">
        <f t="shared" si="1"/>
        <v>83</v>
      </c>
      <c r="B90" s="10" t="s">
        <v>507</v>
      </c>
      <c r="C90" s="11"/>
      <c r="D90" s="12"/>
      <c r="E90" s="7" t="s">
        <v>22</v>
      </c>
      <c r="F90" s="13" t="s">
        <v>384</v>
      </c>
      <c r="G90" s="12"/>
      <c r="H90" s="3">
        <v>44613</v>
      </c>
      <c r="I90" s="3">
        <v>44926</v>
      </c>
      <c r="J90" s="8" t="s">
        <v>508</v>
      </c>
      <c r="K90" s="8" t="s">
        <v>93</v>
      </c>
      <c r="L90" s="8" t="s">
        <v>15</v>
      </c>
      <c r="M90" s="8" t="s">
        <v>509</v>
      </c>
      <c r="N90" s="8" t="s">
        <v>510</v>
      </c>
      <c r="O90" s="8" t="s">
        <v>511</v>
      </c>
      <c r="P90" s="8" t="s">
        <v>512</v>
      </c>
      <c r="Q90" s="8" t="s">
        <v>29</v>
      </c>
    </row>
    <row r="91" spans="1:17" ht="30" customHeight="1">
      <c r="A91" s="6">
        <f t="shared" si="1"/>
        <v>84</v>
      </c>
      <c r="B91" s="10" t="s">
        <v>513</v>
      </c>
      <c r="C91" s="11"/>
      <c r="D91" s="12"/>
      <c r="E91" s="7" t="s">
        <v>247</v>
      </c>
      <c r="F91" s="13" t="s">
        <v>514</v>
      </c>
      <c r="G91" s="12"/>
      <c r="H91" s="9">
        <f>VLOOKUP(B91,'[1]Reporte Transparencia'!$B$9:$N$80,4,FALSE)</f>
        <v>44562</v>
      </c>
      <c r="I91" s="9">
        <f>VLOOKUP(B91,'[1]Reporte Transparencia'!$B$9:$N$80,5,FALSE)</f>
        <v>44926</v>
      </c>
      <c r="J91" s="8" t="s">
        <v>423</v>
      </c>
      <c r="K91" s="8" t="s">
        <v>424</v>
      </c>
      <c r="L91" s="8" t="s">
        <v>15</v>
      </c>
      <c r="M91" s="8" t="s">
        <v>425</v>
      </c>
      <c r="N91" s="8" t="s">
        <v>426</v>
      </c>
      <c r="O91" s="8" t="s">
        <v>15</v>
      </c>
      <c r="P91" s="8" t="s">
        <v>515</v>
      </c>
      <c r="Q91" s="8" t="s">
        <v>29</v>
      </c>
    </row>
    <row r="92" spans="1:17" ht="30" customHeight="1">
      <c r="A92" s="6">
        <f t="shared" si="1"/>
        <v>85</v>
      </c>
      <c r="B92" s="10" t="s">
        <v>516</v>
      </c>
      <c r="C92" s="11"/>
      <c r="D92" s="12"/>
      <c r="E92" s="7" t="s">
        <v>247</v>
      </c>
      <c r="F92" s="13" t="s">
        <v>514</v>
      </c>
      <c r="G92" s="12"/>
      <c r="H92" s="3">
        <v>44613</v>
      </c>
      <c r="I92" s="3">
        <v>44926</v>
      </c>
      <c r="J92" s="8" t="s">
        <v>249</v>
      </c>
      <c r="K92" s="8" t="s">
        <v>15</v>
      </c>
      <c r="L92" s="8" t="s">
        <v>250</v>
      </c>
      <c r="M92" s="8" t="s">
        <v>251</v>
      </c>
      <c r="N92" s="8" t="s">
        <v>252</v>
      </c>
      <c r="O92" s="8" t="s">
        <v>517</v>
      </c>
      <c r="P92" s="8" t="s">
        <v>518</v>
      </c>
      <c r="Q92" s="8" t="s">
        <v>29</v>
      </c>
    </row>
    <row r="93" spans="1:17" ht="30" customHeight="1">
      <c r="A93" s="6">
        <f t="shared" si="1"/>
        <v>86</v>
      </c>
      <c r="B93" s="10" t="s">
        <v>519</v>
      </c>
      <c r="C93" s="11"/>
      <c r="D93" s="12"/>
      <c r="E93" s="7" t="s">
        <v>247</v>
      </c>
      <c r="F93" s="13" t="s">
        <v>520</v>
      </c>
      <c r="G93" s="12"/>
      <c r="H93" s="9">
        <v>44641</v>
      </c>
      <c r="I93" s="9">
        <v>44926</v>
      </c>
      <c r="J93" s="8" t="s">
        <v>249</v>
      </c>
      <c r="K93" s="8" t="s">
        <v>430</v>
      </c>
      <c r="L93" s="8" t="s">
        <v>521</v>
      </c>
      <c r="M93" s="8" t="s">
        <v>251</v>
      </c>
      <c r="N93" s="8" t="s">
        <v>252</v>
      </c>
      <c r="O93" s="8" t="s">
        <v>522</v>
      </c>
      <c r="P93" s="8" t="s">
        <v>523</v>
      </c>
      <c r="Q93" s="8" t="s">
        <v>20</v>
      </c>
    </row>
    <row r="94" spans="1:17" ht="30" customHeight="1">
      <c r="A94" s="6">
        <f t="shared" si="1"/>
        <v>87</v>
      </c>
      <c r="B94" s="10" t="s">
        <v>524</v>
      </c>
      <c r="C94" s="11"/>
      <c r="D94" s="12"/>
      <c r="E94" s="7" t="s">
        <v>525</v>
      </c>
      <c r="F94" s="13" t="s">
        <v>526</v>
      </c>
      <c r="G94" s="12"/>
      <c r="H94" s="9">
        <f>VLOOKUP(B94,'[1]Reporte Transparencia'!$B$9:$N$80,4,FALSE)</f>
        <v>44562</v>
      </c>
      <c r="I94" s="9">
        <f>VLOOKUP(B94,'[1]Reporte Transparencia'!$B$9:$N$80,5,FALSE)</f>
        <v>44926</v>
      </c>
      <c r="J94" s="8" t="s">
        <v>527</v>
      </c>
      <c r="K94" s="8" t="s">
        <v>528</v>
      </c>
      <c r="L94" s="8" t="s">
        <v>529</v>
      </c>
      <c r="M94" s="8" t="s">
        <v>530</v>
      </c>
      <c r="N94" s="8" t="s">
        <v>531</v>
      </c>
      <c r="O94" s="8" t="s">
        <v>15</v>
      </c>
      <c r="P94" s="8" t="s">
        <v>532</v>
      </c>
      <c r="Q94" s="8" t="s">
        <v>29</v>
      </c>
    </row>
    <row r="95" spans="1:17" ht="30" customHeight="1">
      <c r="A95" s="6">
        <f t="shared" si="1"/>
        <v>88</v>
      </c>
      <c r="B95" s="10" t="s">
        <v>533</v>
      </c>
      <c r="C95" s="11"/>
      <c r="D95" s="12"/>
      <c r="E95" s="7" t="s">
        <v>525</v>
      </c>
      <c r="F95" s="13" t="s">
        <v>347</v>
      </c>
      <c r="G95" s="12"/>
      <c r="H95" s="9">
        <f>VLOOKUP(B95,'[1]Reporte Transparencia'!$B$9:$N$80,4,FALSE)</f>
        <v>44562</v>
      </c>
      <c r="I95" s="9">
        <f>VLOOKUP(B95,'[1]Reporte Transparencia'!$B$9:$N$80,5,FALSE)</f>
        <v>44926</v>
      </c>
      <c r="J95" s="8" t="s">
        <v>527</v>
      </c>
      <c r="K95" s="8" t="s">
        <v>534</v>
      </c>
      <c r="L95" s="8" t="s">
        <v>535</v>
      </c>
      <c r="M95" s="8" t="s">
        <v>530</v>
      </c>
      <c r="N95" s="8" t="s">
        <v>531</v>
      </c>
      <c r="O95" s="8" t="s">
        <v>536</v>
      </c>
      <c r="P95" s="8" t="s">
        <v>537</v>
      </c>
      <c r="Q95" s="8" t="s">
        <v>20</v>
      </c>
    </row>
    <row r="96" spans="1:17" ht="30" customHeight="1">
      <c r="A96" s="6">
        <f t="shared" si="1"/>
        <v>89</v>
      </c>
      <c r="B96" s="10" t="s">
        <v>538</v>
      </c>
      <c r="C96" s="11"/>
      <c r="D96" s="12"/>
      <c r="E96" s="7" t="s">
        <v>525</v>
      </c>
      <c r="F96" s="13" t="s">
        <v>539</v>
      </c>
      <c r="G96" s="12"/>
      <c r="H96" s="9">
        <f>VLOOKUP(B96,'[1]Reporte Transparencia'!$B$9:$N$80,4,FALSE)</f>
        <v>44592</v>
      </c>
      <c r="I96" s="9">
        <f>VLOOKUP(B96,'[1]Reporte Transparencia'!$B$9:$N$80,5,FALSE)</f>
        <v>44926</v>
      </c>
      <c r="J96" s="8" t="s">
        <v>527</v>
      </c>
      <c r="K96" s="8" t="s">
        <v>540</v>
      </c>
      <c r="L96" s="8" t="s">
        <v>541</v>
      </c>
      <c r="M96" s="8" t="s">
        <v>530</v>
      </c>
      <c r="N96" s="8" t="s">
        <v>531</v>
      </c>
      <c r="O96" s="8" t="s">
        <v>542</v>
      </c>
      <c r="P96" s="8" t="s">
        <v>543</v>
      </c>
      <c r="Q96" s="8" t="s">
        <v>29</v>
      </c>
    </row>
    <row r="97" spans="1:17" ht="30" customHeight="1">
      <c r="A97" s="6">
        <f t="shared" si="1"/>
        <v>90</v>
      </c>
      <c r="B97" s="10" t="s">
        <v>544</v>
      </c>
      <c r="C97" s="11"/>
      <c r="D97" s="12"/>
      <c r="E97" s="7" t="s">
        <v>525</v>
      </c>
      <c r="F97" s="13" t="s">
        <v>539</v>
      </c>
      <c r="G97" s="12"/>
      <c r="H97" s="9">
        <v>44641</v>
      </c>
      <c r="I97" s="9">
        <v>44926</v>
      </c>
      <c r="J97" s="8" t="s">
        <v>527</v>
      </c>
      <c r="K97" s="8" t="s">
        <v>545</v>
      </c>
      <c r="L97" s="8" t="s">
        <v>546</v>
      </c>
      <c r="M97" s="8" t="s">
        <v>530</v>
      </c>
      <c r="N97" s="8" t="s">
        <v>531</v>
      </c>
      <c r="O97" s="8" t="s">
        <v>522</v>
      </c>
      <c r="P97" s="8" t="s">
        <v>547</v>
      </c>
      <c r="Q97" s="8" t="s">
        <v>29</v>
      </c>
    </row>
    <row r="98" spans="1:17" ht="30" customHeight="1">
      <c r="A98" s="6">
        <f t="shared" si="1"/>
        <v>91</v>
      </c>
      <c r="B98" s="10" t="s">
        <v>548</v>
      </c>
      <c r="C98" s="11"/>
      <c r="D98" s="12"/>
      <c r="E98" s="7" t="s">
        <v>525</v>
      </c>
      <c r="F98" s="13" t="s">
        <v>549</v>
      </c>
      <c r="G98" s="12"/>
      <c r="H98" s="9">
        <f>VLOOKUP(B98,'[1]Reporte Transparencia'!$B$9:$N$80,4,FALSE)</f>
        <v>44562</v>
      </c>
      <c r="I98" s="9">
        <f>VLOOKUP(B98,'[1]Reporte Transparencia'!$B$9:$N$80,5,FALSE)</f>
        <v>44926</v>
      </c>
      <c r="J98" s="8" t="s">
        <v>527</v>
      </c>
      <c r="K98" s="8" t="s">
        <v>550</v>
      </c>
      <c r="L98" s="8" t="s">
        <v>541</v>
      </c>
      <c r="M98" s="8" t="s">
        <v>530</v>
      </c>
      <c r="N98" s="8" t="s">
        <v>531</v>
      </c>
      <c r="O98" s="8" t="s">
        <v>551</v>
      </c>
      <c r="P98" s="8" t="s">
        <v>552</v>
      </c>
      <c r="Q98" s="8" t="s">
        <v>20</v>
      </c>
    </row>
    <row r="99" spans="1:17" ht="30" customHeight="1">
      <c r="A99" s="6">
        <f t="shared" si="1"/>
        <v>92</v>
      </c>
      <c r="B99" s="10" t="s">
        <v>553</v>
      </c>
      <c r="C99" s="11"/>
      <c r="D99" s="12"/>
      <c r="E99" s="7" t="s">
        <v>554</v>
      </c>
      <c r="F99" s="13" t="s">
        <v>364</v>
      </c>
      <c r="G99" s="12"/>
      <c r="H99" s="9">
        <v>44657</v>
      </c>
      <c r="I99" s="9">
        <v>44926</v>
      </c>
      <c r="J99" s="8" t="s">
        <v>527</v>
      </c>
      <c r="K99" s="8" t="s">
        <v>545</v>
      </c>
      <c r="L99" s="8" t="s">
        <v>555</v>
      </c>
      <c r="M99" s="8" t="s">
        <v>556</v>
      </c>
      <c r="N99" s="8" t="s">
        <v>557</v>
      </c>
      <c r="O99" s="8" t="s">
        <v>15</v>
      </c>
      <c r="P99" s="8" t="s">
        <v>558</v>
      </c>
      <c r="Q99" s="8" t="s">
        <v>29</v>
      </c>
    </row>
    <row r="100" spans="1:17" ht="30" customHeight="1">
      <c r="A100" s="6">
        <f t="shared" si="1"/>
        <v>93</v>
      </c>
      <c r="B100" s="10" t="s">
        <v>559</v>
      </c>
      <c r="C100" s="11"/>
      <c r="D100" s="12"/>
      <c r="E100" s="7" t="s">
        <v>560</v>
      </c>
      <c r="F100" s="13" t="s">
        <v>561</v>
      </c>
      <c r="G100" s="12"/>
      <c r="H100" s="9">
        <v>44657</v>
      </c>
      <c r="I100" s="9">
        <v>44926</v>
      </c>
      <c r="J100" s="8" t="s">
        <v>527</v>
      </c>
      <c r="K100" s="8" t="s">
        <v>15</v>
      </c>
      <c r="L100" s="8" t="s">
        <v>562</v>
      </c>
      <c r="M100" s="8" t="s">
        <v>563</v>
      </c>
      <c r="N100" s="8" t="s">
        <v>564</v>
      </c>
      <c r="O100" s="8" t="s">
        <v>15</v>
      </c>
      <c r="P100" s="8" t="s">
        <v>565</v>
      </c>
      <c r="Q100" s="8" t="s">
        <v>20</v>
      </c>
    </row>
    <row r="101" spans="1:17" ht="30" customHeight="1">
      <c r="A101" s="6">
        <f t="shared" si="1"/>
        <v>94</v>
      </c>
      <c r="B101" s="10" t="s">
        <v>566</v>
      </c>
      <c r="C101" s="11"/>
      <c r="D101" s="12"/>
      <c r="E101" s="7" t="s">
        <v>567</v>
      </c>
      <c r="F101" s="13" t="s">
        <v>568</v>
      </c>
      <c r="G101" s="12"/>
      <c r="H101" s="9" t="str">
        <f>VLOOKUP(B101,'[1]Reporte Transparencia'!$B$9:$N$80,4,FALSE)</f>
        <v>11/01/2022</v>
      </c>
      <c r="I101" s="9" t="str">
        <f>VLOOKUP(B101,'[1]Reporte Transparencia'!$B$9:$N$80,5,FALSE)</f>
        <v>31/12/2022</v>
      </c>
      <c r="J101" s="8" t="s">
        <v>569</v>
      </c>
      <c r="K101" s="8" t="s">
        <v>570</v>
      </c>
      <c r="L101" s="8" t="s">
        <v>571</v>
      </c>
      <c r="M101" s="8" t="s">
        <v>572</v>
      </c>
      <c r="N101" s="8" t="s">
        <v>573</v>
      </c>
      <c r="O101" s="8" t="s">
        <v>574</v>
      </c>
      <c r="P101" s="8" t="s">
        <v>575</v>
      </c>
      <c r="Q101" s="8" t="s">
        <v>29</v>
      </c>
    </row>
    <row r="102" spans="1:17" ht="30" customHeight="1">
      <c r="A102" s="6">
        <f t="shared" si="1"/>
        <v>95</v>
      </c>
      <c r="B102" s="10" t="s">
        <v>576</v>
      </c>
      <c r="C102" s="11"/>
      <c r="D102" s="12"/>
      <c r="E102" s="7" t="s">
        <v>577</v>
      </c>
      <c r="F102" s="13" t="s">
        <v>578</v>
      </c>
      <c r="G102" s="12"/>
      <c r="H102" s="3">
        <v>44599</v>
      </c>
      <c r="I102" s="3">
        <v>44926</v>
      </c>
      <c r="J102" s="8" t="s">
        <v>579</v>
      </c>
      <c r="K102" s="8" t="s">
        <v>15</v>
      </c>
      <c r="L102" s="8" t="s">
        <v>580</v>
      </c>
      <c r="M102" s="8" t="s">
        <v>581</v>
      </c>
      <c r="N102" s="8" t="s">
        <v>582</v>
      </c>
      <c r="O102" s="8" t="s">
        <v>583</v>
      </c>
      <c r="P102" s="8" t="s">
        <v>584</v>
      </c>
      <c r="Q102" s="8" t="s">
        <v>20</v>
      </c>
    </row>
    <row r="103" spans="1:17" ht="30" customHeight="1">
      <c r="A103" s="6">
        <f t="shared" si="1"/>
        <v>96</v>
      </c>
      <c r="B103" s="10" t="s">
        <v>585</v>
      </c>
      <c r="C103" s="11"/>
      <c r="D103" s="12"/>
      <c r="E103" s="7" t="s">
        <v>586</v>
      </c>
      <c r="F103" s="13" t="s">
        <v>578</v>
      </c>
      <c r="G103" s="12"/>
      <c r="H103" s="9">
        <f>VLOOKUP(B103,'[1]Reporte Transparencia'!$B$9:$N$80,4,FALSE)</f>
        <v>44562</v>
      </c>
      <c r="I103" s="9">
        <f>VLOOKUP(B103,'[1]Reporte Transparencia'!$B$9:$N$80,5,FALSE)</f>
        <v>44926</v>
      </c>
      <c r="J103" s="8" t="s">
        <v>587</v>
      </c>
      <c r="K103" s="8" t="s">
        <v>15</v>
      </c>
      <c r="L103" s="8" t="s">
        <v>15</v>
      </c>
      <c r="M103" s="8" t="s">
        <v>588</v>
      </c>
      <c r="N103" s="8" t="s">
        <v>589</v>
      </c>
      <c r="O103" s="8" t="s">
        <v>590</v>
      </c>
      <c r="P103" s="8" t="s">
        <v>591</v>
      </c>
      <c r="Q103" s="8" t="s">
        <v>29</v>
      </c>
    </row>
    <row r="104" spans="1:17" ht="30" customHeight="1">
      <c r="A104" s="6">
        <f t="shared" si="1"/>
        <v>97</v>
      </c>
      <c r="B104" s="10" t="s">
        <v>592</v>
      </c>
      <c r="C104" s="11"/>
      <c r="D104" s="12"/>
      <c r="E104" s="7" t="s">
        <v>593</v>
      </c>
      <c r="F104" s="13" t="s">
        <v>594</v>
      </c>
      <c r="G104" s="12"/>
      <c r="H104" s="9">
        <f>VLOOKUP(B104,'[1]Reporte Transparencia'!$B$9:$N$80,4,FALSE)</f>
        <v>44515</v>
      </c>
      <c r="I104" s="9">
        <f>VLOOKUP(B104,'[1]Reporte Transparencia'!$B$9:$N$80,5,FALSE)</f>
        <v>44880</v>
      </c>
      <c r="J104" s="8" t="s">
        <v>595</v>
      </c>
      <c r="K104" s="8" t="s">
        <v>15</v>
      </c>
      <c r="L104" s="8" t="s">
        <v>15</v>
      </c>
      <c r="M104" s="8" t="s">
        <v>596</v>
      </c>
      <c r="N104" s="8" t="s">
        <v>597</v>
      </c>
      <c r="O104" s="8" t="s">
        <v>598</v>
      </c>
      <c r="P104" s="8" t="s">
        <v>599</v>
      </c>
      <c r="Q104" s="8" t="s">
        <v>20</v>
      </c>
    </row>
    <row r="105" spans="1:17" ht="30" customHeight="1">
      <c r="A105" s="6">
        <f t="shared" si="1"/>
        <v>98</v>
      </c>
      <c r="B105" s="10" t="s">
        <v>600</v>
      </c>
      <c r="C105" s="11"/>
      <c r="D105" s="12"/>
      <c r="E105" s="7" t="s">
        <v>593</v>
      </c>
      <c r="F105" s="13" t="s">
        <v>601</v>
      </c>
      <c r="G105" s="12"/>
      <c r="H105" s="9">
        <f>VLOOKUP(B105,'[1]Reporte Transparencia'!$B$9:$N$80,4,FALSE)</f>
        <v>44431</v>
      </c>
      <c r="I105" s="9">
        <f>VLOOKUP(B105,'[1]Reporte Transparencia'!$B$9:$N$80,5,FALSE)</f>
        <v>44796</v>
      </c>
      <c r="J105" s="8" t="s">
        <v>595</v>
      </c>
      <c r="K105" s="8" t="s">
        <v>15</v>
      </c>
      <c r="L105" s="8" t="s">
        <v>15</v>
      </c>
      <c r="M105" s="8" t="s">
        <v>596</v>
      </c>
      <c r="N105" s="8" t="s">
        <v>597</v>
      </c>
      <c r="O105" s="8" t="s">
        <v>602</v>
      </c>
      <c r="P105" s="8" t="s">
        <v>603</v>
      </c>
      <c r="Q105" s="8" t="s">
        <v>20</v>
      </c>
    </row>
    <row r="106" spans="1:17" ht="30" customHeight="1">
      <c r="A106" s="6">
        <f t="shared" si="1"/>
        <v>99</v>
      </c>
      <c r="B106" s="10" t="s">
        <v>604</v>
      </c>
      <c r="C106" s="11"/>
      <c r="D106" s="12"/>
      <c r="E106" s="7" t="s">
        <v>593</v>
      </c>
      <c r="F106" s="13" t="s">
        <v>605</v>
      </c>
      <c r="G106" s="12"/>
      <c r="H106" s="9">
        <f>VLOOKUP(B106,'[1]Reporte Transparencia'!$B$9:$N$80,4,FALSE)</f>
        <v>44172</v>
      </c>
      <c r="I106" s="9">
        <f>VLOOKUP(B106,'[1]Reporte Transparencia'!$B$9:$N$80,5,FALSE)</f>
        <v>44902</v>
      </c>
      <c r="J106" s="8" t="s">
        <v>595</v>
      </c>
      <c r="K106" s="8" t="s">
        <v>15</v>
      </c>
      <c r="L106" s="8" t="s">
        <v>15</v>
      </c>
      <c r="M106" s="8" t="s">
        <v>596</v>
      </c>
      <c r="N106" s="8" t="s">
        <v>597</v>
      </c>
      <c r="O106" s="8" t="s">
        <v>492</v>
      </c>
      <c r="P106" s="8" t="s">
        <v>606</v>
      </c>
      <c r="Q106" s="8" t="s">
        <v>20</v>
      </c>
    </row>
    <row r="107" spans="1:17" ht="30" customHeight="1">
      <c r="A107" s="6">
        <f t="shared" si="1"/>
        <v>100</v>
      </c>
      <c r="B107" s="10" t="s">
        <v>607</v>
      </c>
      <c r="C107" s="11"/>
      <c r="D107" s="12"/>
      <c r="E107" s="7" t="s">
        <v>593</v>
      </c>
      <c r="F107" s="13" t="s">
        <v>608</v>
      </c>
      <c r="G107" s="12"/>
      <c r="H107" s="9">
        <f>VLOOKUP(B107,'[1]Reporte Transparencia'!$B$9:$N$80,4,FALSE)</f>
        <v>44143</v>
      </c>
      <c r="I107" s="9">
        <f>VLOOKUP(B107,'[1]Reporte Transparencia'!$B$9:$N$80,5,FALSE)</f>
        <v>44873</v>
      </c>
      <c r="J107" s="8" t="s">
        <v>595</v>
      </c>
      <c r="K107" s="8" t="s">
        <v>15</v>
      </c>
      <c r="L107" s="8" t="s">
        <v>15</v>
      </c>
      <c r="M107" s="8" t="s">
        <v>596</v>
      </c>
      <c r="N107" s="8" t="s">
        <v>597</v>
      </c>
      <c r="O107" s="8" t="s">
        <v>583</v>
      </c>
      <c r="P107" s="8" t="s">
        <v>609</v>
      </c>
      <c r="Q107" s="8" t="s">
        <v>20</v>
      </c>
    </row>
    <row r="108" spans="1:17" ht="30" customHeight="1">
      <c r="A108" s="6">
        <f t="shared" si="1"/>
        <v>101</v>
      </c>
      <c r="B108" s="10" t="s">
        <v>610</v>
      </c>
      <c r="C108" s="11"/>
      <c r="D108" s="12"/>
      <c r="E108" s="7" t="s">
        <v>593</v>
      </c>
      <c r="F108" s="13" t="s">
        <v>611</v>
      </c>
      <c r="G108" s="12"/>
      <c r="H108" s="9">
        <f>VLOOKUP(B108,'[1]Reporte Transparencia'!$B$9:$N$80,4,FALSE)</f>
        <v>44172</v>
      </c>
      <c r="I108" s="9">
        <f>VLOOKUP(B108,'[1]Reporte Transparencia'!$B$9:$N$80,5,FALSE)</f>
        <v>44902</v>
      </c>
      <c r="J108" s="8" t="s">
        <v>595</v>
      </c>
      <c r="K108" s="8" t="s">
        <v>15</v>
      </c>
      <c r="L108" s="8" t="s">
        <v>15</v>
      </c>
      <c r="M108" s="8" t="s">
        <v>596</v>
      </c>
      <c r="N108" s="8" t="s">
        <v>597</v>
      </c>
      <c r="O108" s="8" t="s">
        <v>612</v>
      </c>
      <c r="P108" s="8" t="s">
        <v>613</v>
      </c>
      <c r="Q108" s="8" t="s">
        <v>20</v>
      </c>
    </row>
    <row r="109" spans="1:17" ht="30" customHeight="1">
      <c r="A109" s="6">
        <f t="shared" si="1"/>
        <v>102</v>
      </c>
      <c r="B109" s="10" t="s">
        <v>614</v>
      </c>
      <c r="C109" s="11"/>
      <c r="D109" s="12"/>
      <c r="E109" s="7" t="s">
        <v>247</v>
      </c>
      <c r="F109" s="13" t="s">
        <v>347</v>
      </c>
      <c r="G109" s="12"/>
      <c r="H109" s="9">
        <f>VLOOKUP(B109,'[1]Reporte Transparencia'!$B$9:$N$80,4,FALSE)</f>
        <v>44562</v>
      </c>
      <c r="I109" s="9">
        <f>VLOOKUP(B109,'[1]Reporte Transparencia'!$B$9:$N$80,5,FALSE)</f>
        <v>44926</v>
      </c>
      <c r="J109" s="8" t="s">
        <v>249</v>
      </c>
      <c r="K109" s="8" t="s">
        <v>435</v>
      </c>
      <c r="L109" s="8" t="s">
        <v>15</v>
      </c>
      <c r="M109" s="8" t="s">
        <v>251</v>
      </c>
      <c r="N109" s="8" t="s">
        <v>252</v>
      </c>
      <c r="O109" s="8" t="s">
        <v>615</v>
      </c>
      <c r="P109" s="8" t="s">
        <v>616</v>
      </c>
      <c r="Q109" s="8" t="s">
        <v>29</v>
      </c>
    </row>
    <row r="110" spans="1:17" ht="30" customHeight="1">
      <c r="A110" s="6">
        <f t="shared" si="1"/>
        <v>103</v>
      </c>
      <c r="B110" s="10" t="s">
        <v>617</v>
      </c>
      <c r="C110" s="11"/>
      <c r="D110" s="12"/>
      <c r="E110" s="7" t="s">
        <v>554</v>
      </c>
      <c r="F110" s="13" t="s">
        <v>618</v>
      </c>
      <c r="G110" s="12"/>
      <c r="H110" s="9">
        <v>44636</v>
      </c>
      <c r="I110" s="9">
        <v>44926</v>
      </c>
      <c r="J110" s="8" t="s">
        <v>619</v>
      </c>
      <c r="K110" s="8" t="s">
        <v>620</v>
      </c>
      <c r="L110" s="8" t="s">
        <v>621</v>
      </c>
      <c r="M110" s="8" t="s">
        <v>622</v>
      </c>
      <c r="N110" s="8" t="s">
        <v>623</v>
      </c>
      <c r="O110" s="8" t="s">
        <v>63</v>
      </c>
      <c r="P110" s="8" t="s">
        <v>624</v>
      </c>
      <c r="Q110" s="8" t="s">
        <v>20</v>
      </c>
    </row>
    <row r="111" spans="1:17" ht="30" customHeight="1">
      <c r="A111" s="6">
        <f t="shared" si="1"/>
        <v>104</v>
      </c>
      <c r="B111" s="10" t="s">
        <v>625</v>
      </c>
      <c r="C111" s="11"/>
      <c r="D111" s="12"/>
      <c r="E111" s="7" t="s">
        <v>554</v>
      </c>
      <c r="F111" s="13" t="s">
        <v>626</v>
      </c>
      <c r="G111" s="12"/>
      <c r="H111" s="9">
        <v>44628</v>
      </c>
      <c r="I111" s="9">
        <v>44926</v>
      </c>
      <c r="J111" s="8" t="s">
        <v>627</v>
      </c>
      <c r="K111" s="8" t="s">
        <v>628</v>
      </c>
      <c r="L111" s="8" t="s">
        <v>629</v>
      </c>
      <c r="M111" s="8" t="s">
        <v>630</v>
      </c>
      <c r="N111" s="8" t="s">
        <v>631</v>
      </c>
      <c r="O111" s="8" t="s">
        <v>15</v>
      </c>
      <c r="P111" s="8" t="s">
        <v>632</v>
      </c>
      <c r="Q111" s="8" t="s">
        <v>29</v>
      </c>
    </row>
    <row r="112" spans="1:17" ht="30" customHeight="1">
      <c r="A112" s="6">
        <f t="shared" si="1"/>
        <v>105</v>
      </c>
      <c r="B112" s="10" t="s">
        <v>633</v>
      </c>
      <c r="C112" s="11"/>
      <c r="D112" s="12"/>
      <c r="E112" s="7" t="s">
        <v>634</v>
      </c>
      <c r="F112" s="13" t="s">
        <v>526</v>
      </c>
      <c r="G112" s="12"/>
      <c r="H112" s="3">
        <v>44613</v>
      </c>
      <c r="I112" s="3">
        <v>44926</v>
      </c>
      <c r="J112" s="8" t="s">
        <v>396</v>
      </c>
      <c r="K112" s="8" t="s">
        <v>15</v>
      </c>
      <c r="L112" s="8" t="s">
        <v>635</v>
      </c>
      <c r="M112" s="8" t="s">
        <v>399</v>
      </c>
      <c r="N112" s="8" t="s">
        <v>400</v>
      </c>
      <c r="O112" s="8" t="s">
        <v>636</v>
      </c>
      <c r="P112" s="8" t="s">
        <v>637</v>
      </c>
      <c r="Q112" s="8" t="s">
        <v>20</v>
      </c>
    </row>
    <row r="113" spans="1:17" ht="30" customHeight="1">
      <c r="A113" s="6">
        <f t="shared" si="1"/>
        <v>106</v>
      </c>
      <c r="B113" s="10" t="s">
        <v>638</v>
      </c>
      <c r="C113" s="11"/>
      <c r="D113" s="12"/>
      <c r="E113" s="7" t="s">
        <v>247</v>
      </c>
      <c r="F113" s="13" t="s">
        <v>639</v>
      </c>
      <c r="G113" s="12"/>
      <c r="H113" s="9">
        <f>VLOOKUP(B113,'[1]Reporte Transparencia'!$B$9:$N$80,4,FALSE)</f>
        <v>44562</v>
      </c>
      <c r="I113" s="9">
        <f>VLOOKUP(B113,'[1]Reporte Transparencia'!$B$9:$N$80,5,FALSE)</f>
        <v>44926</v>
      </c>
      <c r="J113" s="8" t="s">
        <v>249</v>
      </c>
      <c r="K113" s="8" t="s">
        <v>435</v>
      </c>
      <c r="L113" s="8" t="s">
        <v>15</v>
      </c>
      <c r="M113" s="8" t="s">
        <v>251</v>
      </c>
      <c r="N113" s="8" t="s">
        <v>252</v>
      </c>
      <c r="O113" s="8" t="s">
        <v>640</v>
      </c>
      <c r="P113" s="8" t="s">
        <v>641</v>
      </c>
      <c r="Q113" s="8" t="s">
        <v>29</v>
      </c>
    </row>
    <row r="114" spans="1:17" ht="30" customHeight="1">
      <c r="A114" s="6">
        <f t="shared" si="1"/>
        <v>107</v>
      </c>
      <c r="B114" s="10" t="s">
        <v>642</v>
      </c>
      <c r="C114" s="11"/>
      <c r="D114" s="12"/>
      <c r="E114" s="7" t="s">
        <v>395</v>
      </c>
      <c r="F114" s="13" t="s">
        <v>643</v>
      </c>
      <c r="G114" s="12"/>
      <c r="H114" s="3">
        <v>44613</v>
      </c>
      <c r="I114" s="3">
        <v>44926</v>
      </c>
      <c r="J114" s="8" t="s">
        <v>396</v>
      </c>
      <c r="K114" s="8" t="s">
        <v>15</v>
      </c>
      <c r="L114" s="8" t="s">
        <v>635</v>
      </c>
      <c r="M114" s="8" t="s">
        <v>399</v>
      </c>
      <c r="N114" s="8" t="s">
        <v>400</v>
      </c>
      <c r="O114" s="8" t="s">
        <v>636</v>
      </c>
      <c r="P114" s="8" t="s">
        <v>637</v>
      </c>
      <c r="Q114" s="8" t="s">
        <v>20</v>
      </c>
    </row>
    <row r="115" spans="1:17" ht="30" customHeight="1">
      <c r="A115" s="6">
        <f t="shared" si="1"/>
        <v>108</v>
      </c>
      <c r="B115" s="10" t="s">
        <v>644</v>
      </c>
      <c r="C115" s="11"/>
      <c r="D115" s="12"/>
      <c r="E115" s="7" t="s">
        <v>247</v>
      </c>
      <c r="F115" s="13" t="s">
        <v>645</v>
      </c>
      <c r="G115" s="12"/>
      <c r="H115" s="9">
        <f>VLOOKUP(B115,'[1]Reporte Transparencia'!$B$9:$N$80,4,FALSE)</f>
        <v>44562</v>
      </c>
      <c r="I115" s="9">
        <f>VLOOKUP(B115,'[1]Reporte Transparencia'!$B$9:$N$80,5,FALSE)</f>
        <v>44926</v>
      </c>
      <c r="J115" s="8" t="s">
        <v>249</v>
      </c>
      <c r="K115" s="8" t="s">
        <v>435</v>
      </c>
      <c r="L115" s="8" t="s">
        <v>15</v>
      </c>
      <c r="M115" s="8" t="s">
        <v>251</v>
      </c>
      <c r="N115" s="8" t="s">
        <v>252</v>
      </c>
      <c r="O115" s="8" t="s">
        <v>15</v>
      </c>
      <c r="P115" s="8" t="s">
        <v>646</v>
      </c>
      <c r="Q115" s="8" t="s">
        <v>20</v>
      </c>
    </row>
    <row r="116" spans="1:17" ht="30" customHeight="1">
      <c r="A116" s="6">
        <f t="shared" si="1"/>
        <v>109</v>
      </c>
      <c r="B116" s="10" t="s">
        <v>647</v>
      </c>
      <c r="C116" s="11"/>
      <c r="D116" s="12"/>
      <c r="E116" s="7" t="s">
        <v>648</v>
      </c>
      <c r="F116" s="13" t="s">
        <v>649</v>
      </c>
      <c r="G116" s="12"/>
      <c r="H116" s="9">
        <f>VLOOKUP(B116,'[1]Reporte Transparencia'!$B$9:$N$80,4,FALSE)</f>
        <v>44592</v>
      </c>
      <c r="I116" s="9">
        <f>VLOOKUP(B116,'[1]Reporte Transparencia'!$B$9:$N$80,5,FALSE)</f>
        <v>44926</v>
      </c>
      <c r="J116" s="8" t="s">
        <v>32</v>
      </c>
      <c r="K116" s="8" t="s">
        <v>183</v>
      </c>
      <c r="L116" s="8" t="s">
        <v>15</v>
      </c>
      <c r="M116" s="8" t="s">
        <v>94</v>
      </c>
      <c r="N116" s="8" t="s">
        <v>95</v>
      </c>
      <c r="O116" s="8" t="s">
        <v>650</v>
      </c>
      <c r="P116" s="8" t="s">
        <v>651</v>
      </c>
      <c r="Q116" s="8" t="s">
        <v>20</v>
      </c>
    </row>
    <row r="117" spans="1:17" ht="30" customHeight="1">
      <c r="A117" s="6">
        <f t="shared" si="1"/>
        <v>110</v>
      </c>
      <c r="B117" s="10" t="s">
        <v>652</v>
      </c>
      <c r="C117" s="11"/>
      <c r="D117" s="12"/>
      <c r="E117" s="7" t="s">
        <v>177</v>
      </c>
      <c r="F117" s="13" t="s">
        <v>643</v>
      </c>
      <c r="G117" s="12"/>
      <c r="H117" s="3">
        <v>44613</v>
      </c>
      <c r="I117" s="3">
        <v>44926</v>
      </c>
      <c r="J117" s="8" t="s">
        <v>32</v>
      </c>
      <c r="K117" s="8" t="s">
        <v>15</v>
      </c>
      <c r="L117" s="8" t="s">
        <v>15</v>
      </c>
      <c r="M117" s="8" t="s">
        <v>94</v>
      </c>
      <c r="N117" s="8" t="s">
        <v>95</v>
      </c>
      <c r="O117" s="8" t="s">
        <v>15</v>
      </c>
      <c r="P117" s="8" t="s">
        <v>144</v>
      </c>
      <c r="Q117" s="8" t="s">
        <v>20</v>
      </c>
    </row>
    <row r="118" spans="1:17" ht="30" customHeight="1">
      <c r="A118" s="6">
        <f t="shared" si="1"/>
        <v>111</v>
      </c>
      <c r="B118" s="10" t="s">
        <v>653</v>
      </c>
      <c r="C118" s="11"/>
      <c r="D118" s="12"/>
      <c r="E118" s="7" t="s">
        <v>177</v>
      </c>
      <c r="F118" s="13" t="s">
        <v>643</v>
      </c>
      <c r="G118" s="12"/>
      <c r="H118" s="3">
        <v>44613</v>
      </c>
      <c r="I118" s="3">
        <v>44926</v>
      </c>
      <c r="J118" s="8" t="s">
        <v>32</v>
      </c>
      <c r="K118" s="8" t="s">
        <v>15</v>
      </c>
      <c r="L118" s="8" t="s">
        <v>15</v>
      </c>
      <c r="M118" s="8" t="s">
        <v>94</v>
      </c>
      <c r="N118" s="8" t="s">
        <v>95</v>
      </c>
      <c r="O118" s="8" t="s">
        <v>15</v>
      </c>
      <c r="P118" s="8" t="s">
        <v>144</v>
      </c>
      <c r="Q118" s="8" t="s">
        <v>29</v>
      </c>
    </row>
    <row r="119" spans="1:17" ht="30" customHeight="1">
      <c r="A119" s="6">
        <f t="shared" si="1"/>
        <v>112</v>
      </c>
      <c r="B119" s="10" t="s">
        <v>654</v>
      </c>
      <c r="C119" s="11"/>
      <c r="D119" s="12"/>
      <c r="E119" s="7" t="s">
        <v>655</v>
      </c>
      <c r="F119" s="13" t="s">
        <v>656</v>
      </c>
      <c r="G119" s="12"/>
      <c r="H119" s="9">
        <f>VLOOKUP(B119,'[1]Reporte Transparencia'!$B$9:$N$80,4,FALSE)</f>
        <v>44562</v>
      </c>
      <c r="I119" s="9">
        <f>VLOOKUP(B119,'[1]Reporte Transparencia'!$B$9:$N$80,5,FALSE)</f>
        <v>44926</v>
      </c>
      <c r="J119" s="8" t="s">
        <v>657</v>
      </c>
      <c r="K119" s="8" t="s">
        <v>15</v>
      </c>
      <c r="L119" s="8" t="s">
        <v>15</v>
      </c>
      <c r="M119" s="8" t="s">
        <v>658</v>
      </c>
      <c r="N119" s="8" t="s">
        <v>659</v>
      </c>
      <c r="O119" s="8" t="s">
        <v>660</v>
      </c>
      <c r="P119" s="8" t="s">
        <v>661</v>
      </c>
      <c r="Q119" s="8" t="s">
        <v>29</v>
      </c>
    </row>
    <row r="120" spans="1:17" ht="30" customHeight="1">
      <c r="A120" s="6">
        <f t="shared" si="1"/>
        <v>113</v>
      </c>
      <c r="B120" s="10" t="s">
        <v>662</v>
      </c>
      <c r="C120" s="11"/>
      <c r="D120" s="12"/>
      <c r="E120" s="7" t="s">
        <v>177</v>
      </c>
      <c r="F120" s="13" t="s">
        <v>663</v>
      </c>
      <c r="G120" s="12"/>
      <c r="H120" s="9">
        <f>VLOOKUP(B120,'[1]Reporte Transparencia'!$B$9:$N$80,4,FALSE)</f>
        <v>44562</v>
      </c>
      <c r="I120" s="9">
        <f>VLOOKUP(B120,'[1]Reporte Transparencia'!$B$9:$N$80,5,FALSE)</f>
        <v>44926</v>
      </c>
      <c r="J120" s="8" t="s">
        <v>657</v>
      </c>
      <c r="K120" s="8" t="s">
        <v>15</v>
      </c>
      <c r="L120" s="8" t="s">
        <v>15</v>
      </c>
      <c r="M120" s="8" t="s">
        <v>658</v>
      </c>
      <c r="N120" s="8" t="s">
        <v>659</v>
      </c>
      <c r="O120" s="8" t="s">
        <v>650</v>
      </c>
      <c r="P120" s="8" t="s">
        <v>664</v>
      </c>
      <c r="Q120" s="8" t="s">
        <v>29</v>
      </c>
    </row>
    <row r="121" spans="1:17" ht="30" customHeight="1">
      <c r="A121" s="6">
        <f t="shared" si="1"/>
        <v>114</v>
      </c>
      <c r="B121" s="10" t="s">
        <v>665</v>
      </c>
      <c r="C121" s="11"/>
      <c r="D121" s="12"/>
      <c r="E121" s="7" t="s">
        <v>593</v>
      </c>
      <c r="F121" s="13" t="s">
        <v>649</v>
      </c>
      <c r="G121" s="12"/>
      <c r="H121" s="9">
        <f>VLOOKUP(B121,'[1]Reporte Transparencia'!$B$9:$N$80,4,FALSE)</f>
        <v>44378</v>
      </c>
      <c r="I121" s="9">
        <f>VLOOKUP(B121,'[1]Reporte Transparencia'!$B$9:$N$80,5,FALSE)</f>
        <v>45079</v>
      </c>
      <c r="J121" s="8" t="s">
        <v>595</v>
      </c>
      <c r="K121" s="8" t="s">
        <v>666</v>
      </c>
      <c r="L121" s="8" t="s">
        <v>15</v>
      </c>
      <c r="M121" s="8" t="s">
        <v>596</v>
      </c>
      <c r="N121" s="8" t="s">
        <v>597</v>
      </c>
      <c r="O121" s="8" t="s">
        <v>667</v>
      </c>
      <c r="P121" s="8" t="s">
        <v>668</v>
      </c>
      <c r="Q121" s="8" t="s">
        <v>20</v>
      </c>
    </row>
    <row r="122" spans="1:17" ht="30" customHeight="1">
      <c r="A122" s="6">
        <f t="shared" si="1"/>
        <v>115</v>
      </c>
      <c r="B122" s="10" t="s">
        <v>670</v>
      </c>
      <c r="C122" s="11"/>
      <c r="D122" s="12"/>
      <c r="E122" s="7" t="s">
        <v>671</v>
      </c>
      <c r="F122" s="13" t="s">
        <v>672</v>
      </c>
      <c r="G122" s="12"/>
      <c r="H122" s="3">
        <v>44613</v>
      </c>
      <c r="I122" s="3">
        <v>44926</v>
      </c>
      <c r="J122" s="8" t="s">
        <v>527</v>
      </c>
      <c r="K122" s="8" t="s">
        <v>15</v>
      </c>
      <c r="L122" s="8" t="s">
        <v>673</v>
      </c>
      <c r="M122" s="8" t="s">
        <v>530</v>
      </c>
      <c r="N122" s="8" t="s">
        <v>531</v>
      </c>
      <c r="O122" s="8" t="s">
        <v>674</v>
      </c>
      <c r="P122" s="8" t="s">
        <v>675</v>
      </c>
      <c r="Q122" s="8" t="s">
        <v>29</v>
      </c>
    </row>
    <row r="123" spans="1:17" ht="30" customHeight="1">
      <c r="A123" s="6">
        <f t="shared" si="1"/>
        <v>116</v>
      </c>
      <c r="B123" s="10" t="s">
        <v>676</v>
      </c>
      <c r="C123" s="11"/>
      <c r="D123" s="12"/>
      <c r="E123" s="7" t="s">
        <v>247</v>
      </c>
      <c r="F123" s="13" t="s">
        <v>669</v>
      </c>
      <c r="G123" s="12"/>
      <c r="H123" s="9">
        <f>VLOOKUP(B123,'[1]Reporte Transparencia'!$B$9:$N$80,4,FALSE)</f>
        <v>44562</v>
      </c>
      <c r="I123" s="9">
        <f>VLOOKUP(B123,'[1]Reporte Transparencia'!$B$9:$N$80,5,FALSE)</f>
        <v>44926</v>
      </c>
      <c r="J123" s="8" t="s">
        <v>249</v>
      </c>
      <c r="K123" s="8" t="s">
        <v>435</v>
      </c>
      <c r="L123" s="8" t="s">
        <v>677</v>
      </c>
      <c r="M123" s="8" t="s">
        <v>251</v>
      </c>
      <c r="N123" s="8" t="s">
        <v>252</v>
      </c>
      <c r="O123" s="8" t="s">
        <v>650</v>
      </c>
      <c r="P123" s="8" t="s">
        <v>678</v>
      </c>
      <c r="Q123" s="8" t="s">
        <v>29</v>
      </c>
    </row>
    <row r="124" spans="1:17" ht="30" customHeight="1">
      <c r="A124" s="6">
        <f t="shared" si="1"/>
        <v>117</v>
      </c>
      <c r="B124" s="10" t="s">
        <v>680</v>
      </c>
      <c r="C124" s="11"/>
      <c r="D124" s="12"/>
      <c r="E124" s="7" t="s">
        <v>681</v>
      </c>
      <c r="F124" s="13" t="s">
        <v>679</v>
      </c>
      <c r="G124" s="12"/>
      <c r="H124" s="9">
        <f>VLOOKUP(B124,'[1]Reporte Transparencia'!$B$9:$N$80,4,FALSE)</f>
        <v>44562</v>
      </c>
      <c r="I124" s="9">
        <f>VLOOKUP(B124,'[1]Reporte Transparencia'!$B$9:$N$80,5,FALSE)</f>
        <v>44926</v>
      </c>
      <c r="J124" s="8" t="s">
        <v>32</v>
      </c>
      <c r="K124" s="8" t="s">
        <v>183</v>
      </c>
      <c r="L124" s="8" t="s">
        <v>15</v>
      </c>
      <c r="M124" s="8" t="s">
        <v>94</v>
      </c>
      <c r="N124" s="8" t="s">
        <v>95</v>
      </c>
      <c r="O124" s="8" t="s">
        <v>15</v>
      </c>
      <c r="P124" s="8" t="s">
        <v>184</v>
      </c>
      <c r="Q124" s="8" t="s">
        <v>29</v>
      </c>
    </row>
    <row r="125" spans="1:17" ht="30" customHeight="1">
      <c r="A125" s="6">
        <f t="shared" si="1"/>
        <v>118</v>
      </c>
      <c r="B125" s="10" t="s">
        <v>682</v>
      </c>
      <c r="C125" s="11"/>
      <c r="D125" s="12"/>
      <c r="E125" s="7" t="s">
        <v>655</v>
      </c>
      <c r="F125" s="13" t="s">
        <v>683</v>
      </c>
      <c r="G125" s="12"/>
      <c r="H125" s="3">
        <v>44613</v>
      </c>
      <c r="I125" s="3">
        <v>44926</v>
      </c>
      <c r="J125" s="8" t="s">
        <v>32</v>
      </c>
      <c r="K125" s="8" t="s">
        <v>15</v>
      </c>
      <c r="L125" s="8" t="s">
        <v>15</v>
      </c>
      <c r="M125" s="8" t="s">
        <v>94</v>
      </c>
      <c r="N125" s="8" t="s">
        <v>95</v>
      </c>
      <c r="O125" s="8" t="s">
        <v>650</v>
      </c>
      <c r="P125" s="8" t="s">
        <v>684</v>
      </c>
      <c r="Q125" s="8" t="s">
        <v>29</v>
      </c>
    </row>
    <row r="126" spans="1:17" ht="30" customHeight="1">
      <c r="A126" s="6">
        <f t="shared" si="1"/>
        <v>119</v>
      </c>
      <c r="B126" s="10" t="s">
        <v>685</v>
      </c>
      <c r="C126" s="11"/>
      <c r="D126" s="12"/>
      <c r="E126" s="7" t="s">
        <v>525</v>
      </c>
      <c r="F126" s="13" t="s">
        <v>686</v>
      </c>
      <c r="G126" s="12"/>
      <c r="H126" s="9">
        <f>VLOOKUP(B126,'[1]Reporte Transparencia'!$B$9:$N$80,4,FALSE)</f>
        <v>44562</v>
      </c>
      <c r="I126" s="9">
        <f>VLOOKUP(B126,'[1]Reporte Transparencia'!$B$9:$N$80,5,FALSE)</f>
        <v>44926</v>
      </c>
      <c r="J126" s="8" t="s">
        <v>527</v>
      </c>
      <c r="K126" s="8" t="s">
        <v>687</v>
      </c>
      <c r="L126" s="8" t="s">
        <v>688</v>
      </c>
      <c r="M126" s="8" t="s">
        <v>530</v>
      </c>
      <c r="N126" s="8" t="s">
        <v>531</v>
      </c>
      <c r="O126" s="8" t="s">
        <v>689</v>
      </c>
      <c r="P126" s="8" t="s">
        <v>690</v>
      </c>
      <c r="Q126" s="8" t="s">
        <v>20</v>
      </c>
    </row>
    <row r="127" spans="1:17" ht="30" customHeight="1">
      <c r="A127" s="6">
        <f t="shared" si="1"/>
        <v>120</v>
      </c>
      <c r="B127" s="10" t="s">
        <v>691</v>
      </c>
      <c r="C127" s="11"/>
      <c r="D127" s="12"/>
      <c r="E127" s="7" t="s">
        <v>525</v>
      </c>
      <c r="F127" s="13" t="s">
        <v>692</v>
      </c>
      <c r="G127" s="12"/>
      <c r="H127" s="9">
        <f>VLOOKUP(B127,'[1]Reporte Transparencia'!$B$9:$N$80,4,FALSE)</f>
        <v>44586</v>
      </c>
      <c r="I127" s="9">
        <f>VLOOKUP(B127,'[1]Reporte Transparencia'!$B$9:$N$80,5,FALSE)</f>
        <v>44926</v>
      </c>
      <c r="J127" s="8" t="s">
        <v>527</v>
      </c>
      <c r="K127" s="8" t="s">
        <v>528</v>
      </c>
      <c r="L127" s="8" t="s">
        <v>693</v>
      </c>
      <c r="M127" s="8" t="s">
        <v>530</v>
      </c>
      <c r="N127" s="8" t="s">
        <v>531</v>
      </c>
      <c r="O127" s="8" t="s">
        <v>15</v>
      </c>
      <c r="P127" s="8" t="s">
        <v>694</v>
      </c>
      <c r="Q127" s="8" t="s">
        <v>29</v>
      </c>
    </row>
    <row r="128" spans="1:17" ht="30" customHeight="1">
      <c r="A128" s="6">
        <f t="shared" si="1"/>
        <v>121</v>
      </c>
      <c r="B128" s="10" t="s">
        <v>695</v>
      </c>
      <c r="C128" s="11"/>
      <c r="D128" s="12"/>
      <c r="E128" s="7" t="s">
        <v>525</v>
      </c>
      <c r="F128" s="13" t="s">
        <v>526</v>
      </c>
      <c r="G128" s="12"/>
      <c r="H128" s="9">
        <f>VLOOKUP(B128,'[1]Reporte Transparencia'!$B$9:$N$80,4,FALSE)</f>
        <v>44562</v>
      </c>
      <c r="I128" s="9">
        <f>VLOOKUP(B128,'[1]Reporte Transparencia'!$B$9:$N$80,5,FALSE)</f>
        <v>44926</v>
      </c>
      <c r="J128" s="8" t="s">
        <v>696</v>
      </c>
      <c r="K128" s="8" t="s">
        <v>697</v>
      </c>
      <c r="L128" s="8" t="s">
        <v>15</v>
      </c>
      <c r="M128" s="8" t="s">
        <v>698</v>
      </c>
      <c r="N128" s="8" t="s">
        <v>699</v>
      </c>
      <c r="O128" s="8" t="s">
        <v>15</v>
      </c>
      <c r="P128" s="8" t="s">
        <v>700</v>
      </c>
      <c r="Q128" s="8" t="s">
        <v>29</v>
      </c>
    </row>
    <row r="129" spans="1:17" ht="30" customHeight="1">
      <c r="A129" s="6">
        <f t="shared" si="1"/>
        <v>122</v>
      </c>
      <c r="B129" s="10" t="s">
        <v>701</v>
      </c>
      <c r="C129" s="11"/>
      <c r="D129" s="12"/>
      <c r="E129" s="7" t="s">
        <v>702</v>
      </c>
      <c r="F129" s="13" t="s">
        <v>526</v>
      </c>
      <c r="G129" s="12"/>
      <c r="H129" s="9">
        <f>VLOOKUP(B129,'[1]Reporte Transparencia'!$B$9:$N$80,4,FALSE)</f>
        <v>44536</v>
      </c>
      <c r="I129" s="9">
        <f>VLOOKUP(B129,'[1]Reporte Transparencia'!$B$9:$N$80,5,FALSE)</f>
        <v>44926</v>
      </c>
      <c r="J129" s="8" t="s">
        <v>357</v>
      </c>
      <c r="K129" s="8" t="s">
        <v>703</v>
      </c>
      <c r="L129" s="8" t="s">
        <v>704</v>
      </c>
      <c r="M129" s="8" t="s">
        <v>705</v>
      </c>
      <c r="N129" s="8" t="s">
        <v>706</v>
      </c>
      <c r="O129" s="8" t="s">
        <v>707</v>
      </c>
      <c r="P129" s="8" t="s">
        <v>708</v>
      </c>
      <c r="Q129" s="8" t="s">
        <v>20</v>
      </c>
    </row>
    <row r="130" spans="1:17" ht="30" customHeight="1">
      <c r="A130" s="6">
        <f t="shared" si="1"/>
        <v>123</v>
      </c>
      <c r="B130" s="10" t="s">
        <v>709</v>
      </c>
      <c r="C130" s="11"/>
      <c r="D130" s="12"/>
      <c r="E130" s="7" t="s">
        <v>710</v>
      </c>
      <c r="F130" s="13" t="s">
        <v>711</v>
      </c>
      <c r="G130" s="12"/>
      <c r="H130" s="9">
        <f>VLOOKUP(B130,'[1]Reporte Transparencia'!$B$9:$N$80,4,FALSE)</f>
        <v>44562</v>
      </c>
      <c r="I130" s="9">
        <f>VLOOKUP(B130,'[1]Reporte Transparencia'!$B$9:$N$80,5,FALSE)</f>
        <v>44926</v>
      </c>
      <c r="J130" s="8" t="s">
        <v>712</v>
      </c>
      <c r="K130" s="8" t="s">
        <v>15</v>
      </c>
      <c r="L130" s="8" t="s">
        <v>713</v>
      </c>
      <c r="M130" s="8" t="s">
        <v>714</v>
      </c>
      <c r="N130" s="8" t="s">
        <v>715</v>
      </c>
      <c r="O130" s="8" t="s">
        <v>15</v>
      </c>
      <c r="P130" s="8" t="s">
        <v>716</v>
      </c>
      <c r="Q130" s="8" t="s">
        <v>29</v>
      </c>
    </row>
    <row r="131" spans="1:17" ht="30" customHeight="1">
      <c r="A131" s="6">
        <f t="shared" si="1"/>
        <v>124</v>
      </c>
      <c r="B131" s="10" t="s">
        <v>717</v>
      </c>
      <c r="C131" s="11"/>
      <c r="D131" s="12"/>
      <c r="E131" s="7" t="s">
        <v>247</v>
      </c>
      <c r="F131" s="13" t="s">
        <v>718</v>
      </c>
      <c r="G131" s="12"/>
      <c r="H131" s="9">
        <f>VLOOKUP(B131,'[1]Reporte Transparencia'!$B$9:$N$80,4,FALSE)</f>
        <v>44593</v>
      </c>
      <c r="I131" s="9">
        <f>VLOOKUP(B131,'[1]Reporte Transparencia'!$B$9:$N$80,5,FALSE)</f>
        <v>44926</v>
      </c>
      <c r="J131" s="8" t="s">
        <v>249</v>
      </c>
      <c r="K131" s="8" t="s">
        <v>435</v>
      </c>
      <c r="L131" s="8" t="s">
        <v>677</v>
      </c>
      <c r="M131" s="8" t="s">
        <v>251</v>
      </c>
      <c r="N131" s="8" t="s">
        <v>252</v>
      </c>
      <c r="O131" s="8" t="s">
        <v>650</v>
      </c>
      <c r="P131" s="8" t="s">
        <v>678</v>
      </c>
      <c r="Q131" s="8" t="s">
        <v>20</v>
      </c>
    </row>
    <row r="132" spans="1:17" ht="30" customHeight="1">
      <c r="A132" s="6">
        <f t="shared" si="1"/>
        <v>125</v>
      </c>
      <c r="B132" s="10" t="s">
        <v>719</v>
      </c>
      <c r="C132" s="11"/>
      <c r="D132" s="12"/>
      <c r="E132" s="7" t="s">
        <v>247</v>
      </c>
      <c r="F132" s="13" t="s">
        <v>720</v>
      </c>
      <c r="G132" s="12"/>
      <c r="H132" s="9">
        <f>VLOOKUP(B132,'[1]Reporte Transparencia'!$B$9:$N$80,4,FALSE)</f>
        <v>44562</v>
      </c>
      <c r="I132" s="9">
        <f>VLOOKUP(B132,'[1]Reporte Transparencia'!$B$9:$N$80,5,FALSE)</f>
        <v>44926</v>
      </c>
      <c r="J132" s="8" t="s">
        <v>249</v>
      </c>
      <c r="K132" s="8" t="s">
        <v>435</v>
      </c>
      <c r="L132" s="8" t="s">
        <v>677</v>
      </c>
      <c r="M132" s="8" t="s">
        <v>251</v>
      </c>
      <c r="N132" s="8" t="s">
        <v>252</v>
      </c>
      <c r="O132" s="8" t="s">
        <v>15</v>
      </c>
      <c r="P132" s="8" t="s">
        <v>721</v>
      </c>
      <c r="Q132" s="8" t="s">
        <v>20</v>
      </c>
    </row>
    <row r="133" spans="1:17" ht="30" customHeight="1">
      <c r="A133" s="6">
        <f t="shared" si="1"/>
        <v>126</v>
      </c>
      <c r="B133" s="10" t="s">
        <v>722</v>
      </c>
      <c r="C133" s="11"/>
      <c r="D133" s="12"/>
      <c r="E133" s="7" t="s">
        <v>723</v>
      </c>
      <c r="F133" s="13" t="s">
        <v>692</v>
      </c>
      <c r="G133" s="12"/>
      <c r="H133" s="3">
        <v>44608</v>
      </c>
      <c r="I133" s="3">
        <v>44926</v>
      </c>
      <c r="J133" s="8" t="s">
        <v>724</v>
      </c>
      <c r="K133" s="8" t="s">
        <v>15</v>
      </c>
      <c r="L133" s="8" t="s">
        <v>725</v>
      </c>
      <c r="M133" s="8" t="s">
        <v>726</v>
      </c>
      <c r="N133" s="8" t="s">
        <v>727</v>
      </c>
      <c r="O133" s="8" t="s">
        <v>15</v>
      </c>
      <c r="P133" s="8" t="s">
        <v>728</v>
      </c>
      <c r="Q133" s="8" t="s">
        <v>29</v>
      </c>
    </row>
    <row r="134" spans="1:17" ht="30" customHeight="1">
      <c r="A134" s="6">
        <f t="shared" si="1"/>
        <v>127</v>
      </c>
      <c r="B134" s="10" t="s">
        <v>729</v>
      </c>
      <c r="C134" s="11"/>
      <c r="D134" s="12"/>
      <c r="E134" s="7" t="s">
        <v>256</v>
      </c>
      <c r="F134" s="13" t="s">
        <v>257</v>
      </c>
      <c r="G134" s="12"/>
      <c r="H134" s="9">
        <v>44621</v>
      </c>
      <c r="I134" s="9">
        <v>44926</v>
      </c>
      <c r="J134" s="8" t="s">
        <v>258</v>
      </c>
      <c r="K134" s="8" t="s">
        <v>258</v>
      </c>
      <c r="L134" s="8" t="s">
        <v>730</v>
      </c>
      <c r="M134" s="8" t="s">
        <v>261</v>
      </c>
      <c r="N134" s="8" t="s">
        <v>262</v>
      </c>
      <c r="O134" s="8" t="s">
        <v>731</v>
      </c>
      <c r="P134" s="8" t="s">
        <v>732</v>
      </c>
      <c r="Q134" s="8" t="s">
        <v>20</v>
      </c>
    </row>
    <row r="135" spans="1:17" ht="30" customHeight="1">
      <c r="A135" s="6">
        <f t="shared" si="1"/>
        <v>128</v>
      </c>
      <c r="B135" s="10" t="s">
        <v>733</v>
      </c>
      <c r="C135" s="11"/>
      <c r="D135" s="12"/>
      <c r="E135" s="7" t="s">
        <v>554</v>
      </c>
      <c r="F135" s="13" t="s">
        <v>734</v>
      </c>
      <c r="G135" s="12"/>
      <c r="H135" s="9">
        <v>44627</v>
      </c>
      <c r="I135" s="9">
        <v>44926</v>
      </c>
      <c r="J135" s="8" t="s">
        <v>527</v>
      </c>
      <c r="K135" s="8" t="s">
        <v>735</v>
      </c>
      <c r="L135" s="8" t="s">
        <v>736</v>
      </c>
      <c r="M135" s="8" t="s">
        <v>530</v>
      </c>
      <c r="N135" s="8" t="s">
        <v>531</v>
      </c>
      <c r="O135" s="8" t="s">
        <v>737</v>
      </c>
      <c r="P135" s="8" t="s">
        <v>738</v>
      </c>
      <c r="Q135" s="8" t="s">
        <v>29</v>
      </c>
    </row>
    <row r="136" spans="1:17" ht="30" customHeight="1">
      <c r="A136" s="6">
        <f t="shared" si="1"/>
        <v>129</v>
      </c>
      <c r="B136" s="10" t="s">
        <v>739</v>
      </c>
      <c r="C136" s="11"/>
      <c r="D136" s="12"/>
      <c r="E136" s="7" t="s">
        <v>671</v>
      </c>
      <c r="F136" s="13" t="s">
        <v>740</v>
      </c>
      <c r="G136" s="12"/>
      <c r="H136" s="9">
        <v>44627</v>
      </c>
      <c r="I136" s="9">
        <v>44926</v>
      </c>
      <c r="J136" s="8" t="s">
        <v>527</v>
      </c>
      <c r="K136" s="8" t="s">
        <v>735</v>
      </c>
      <c r="L136" s="8" t="s">
        <v>736</v>
      </c>
      <c r="M136" s="8" t="s">
        <v>530</v>
      </c>
      <c r="N136" s="8" t="s">
        <v>531</v>
      </c>
      <c r="O136" s="8" t="s">
        <v>741</v>
      </c>
      <c r="P136" s="8" t="s">
        <v>742</v>
      </c>
      <c r="Q136" s="8" t="s">
        <v>20</v>
      </c>
    </row>
    <row r="137" spans="1:17" ht="30" customHeight="1">
      <c r="A137" s="6">
        <f t="shared" si="1"/>
        <v>130</v>
      </c>
      <c r="B137" s="10" t="s">
        <v>743</v>
      </c>
      <c r="C137" s="11"/>
      <c r="D137" s="12"/>
      <c r="E137" s="7" t="s">
        <v>744</v>
      </c>
      <c r="F137" s="13" t="s">
        <v>745</v>
      </c>
      <c r="G137" s="12"/>
      <c r="H137" s="9">
        <v>44621</v>
      </c>
      <c r="I137" s="9">
        <v>44926</v>
      </c>
      <c r="J137" s="8" t="s">
        <v>527</v>
      </c>
      <c r="K137" s="8" t="s">
        <v>527</v>
      </c>
      <c r="L137" s="8" t="s">
        <v>746</v>
      </c>
      <c r="M137" s="8" t="s">
        <v>530</v>
      </c>
      <c r="N137" s="8" t="s">
        <v>531</v>
      </c>
      <c r="O137" s="8" t="s">
        <v>741</v>
      </c>
      <c r="P137" s="8" t="s">
        <v>747</v>
      </c>
      <c r="Q137" s="8" t="s">
        <v>29</v>
      </c>
    </row>
    <row r="138" spans="1:17" ht="30" customHeight="1">
      <c r="A138" s="6">
        <f aca="true" t="shared" si="2" ref="A138:A161">1+A137</f>
        <v>131</v>
      </c>
      <c r="B138" s="10" t="s">
        <v>748</v>
      </c>
      <c r="C138" s="11"/>
      <c r="D138" s="12"/>
      <c r="E138" s="7" t="s">
        <v>744</v>
      </c>
      <c r="F138" s="13" t="s">
        <v>745</v>
      </c>
      <c r="G138" s="12"/>
      <c r="H138" s="9">
        <v>44627</v>
      </c>
      <c r="I138" s="9">
        <v>44926</v>
      </c>
      <c r="J138" s="8" t="s">
        <v>527</v>
      </c>
      <c r="K138" s="8" t="s">
        <v>735</v>
      </c>
      <c r="L138" s="8" t="s">
        <v>736</v>
      </c>
      <c r="M138" s="8" t="s">
        <v>530</v>
      </c>
      <c r="N138" s="8" t="s">
        <v>531</v>
      </c>
      <c r="O138" s="8" t="s">
        <v>741</v>
      </c>
      <c r="P138" s="8" t="s">
        <v>742</v>
      </c>
      <c r="Q138" s="8" t="s">
        <v>29</v>
      </c>
    </row>
    <row r="139" spans="1:17" ht="30" customHeight="1">
      <c r="A139" s="6">
        <f t="shared" si="2"/>
        <v>132</v>
      </c>
      <c r="B139" s="10" t="s">
        <v>749</v>
      </c>
      <c r="C139" s="11"/>
      <c r="D139" s="12"/>
      <c r="E139" s="7" t="s">
        <v>286</v>
      </c>
      <c r="F139" s="13" t="s">
        <v>750</v>
      </c>
      <c r="G139" s="12"/>
      <c r="H139" s="9">
        <v>44613</v>
      </c>
      <c r="I139" s="9">
        <v>44926</v>
      </c>
      <c r="J139" s="8" t="s">
        <v>527</v>
      </c>
      <c r="K139" s="8" t="s">
        <v>751</v>
      </c>
      <c r="L139" s="8" t="s">
        <v>752</v>
      </c>
      <c r="M139" s="8" t="s">
        <v>530</v>
      </c>
      <c r="N139" s="8" t="s">
        <v>531</v>
      </c>
      <c r="O139" s="8" t="s">
        <v>737</v>
      </c>
      <c r="P139" s="8" t="s">
        <v>753</v>
      </c>
      <c r="Q139" s="8" t="s">
        <v>29</v>
      </c>
    </row>
    <row r="140" spans="1:17" ht="30" customHeight="1">
      <c r="A140" s="6">
        <f t="shared" si="2"/>
        <v>133</v>
      </c>
      <c r="B140" s="10" t="s">
        <v>754</v>
      </c>
      <c r="C140" s="11"/>
      <c r="D140" s="12"/>
      <c r="E140" s="7" t="s">
        <v>671</v>
      </c>
      <c r="F140" s="13" t="s">
        <v>672</v>
      </c>
      <c r="G140" s="12"/>
      <c r="H140" s="3">
        <v>44613</v>
      </c>
      <c r="I140" s="3">
        <v>44926</v>
      </c>
      <c r="J140" s="8" t="s">
        <v>527</v>
      </c>
      <c r="K140" s="8" t="s">
        <v>15</v>
      </c>
      <c r="L140" s="8" t="s">
        <v>673</v>
      </c>
      <c r="M140" s="8" t="s">
        <v>530</v>
      </c>
      <c r="N140" s="8" t="s">
        <v>531</v>
      </c>
      <c r="O140" s="8" t="s">
        <v>15</v>
      </c>
      <c r="P140" s="8" t="s">
        <v>755</v>
      </c>
      <c r="Q140" s="8" t="s">
        <v>29</v>
      </c>
    </row>
    <row r="141" spans="1:17" ht="30" customHeight="1">
      <c r="A141" s="6">
        <f t="shared" si="2"/>
        <v>134</v>
      </c>
      <c r="B141" s="10" t="s">
        <v>756</v>
      </c>
      <c r="C141" s="11"/>
      <c r="D141" s="12"/>
      <c r="E141" s="7" t="s">
        <v>671</v>
      </c>
      <c r="F141" s="13" t="s">
        <v>672</v>
      </c>
      <c r="G141" s="12"/>
      <c r="H141" s="9">
        <v>44621</v>
      </c>
      <c r="I141" s="9">
        <v>44926</v>
      </c>
      <c r="J141" s="8" t="s">
        <v>527</v>
      </c>
      <c r="K141" s="8" t="s">
        <v>527</v>
      </c>
      <c r="L141" s="8" t="s">
        <v>746</v>
      </c>
      <c r="M141" s="8" t="s">
        <v>530</v>
      </c>
      <c r="N141" s="8" t="s">
        <v>531</v>
      </c>
      <c r="O141" s="8" t="s">
        <v>737</v>
      </c>
      <c r="P141" s="8" t="s">
        <v>757</v>
      </c>
      <c r="Q141" s="8" t="s">
        <v>20</v>
      </c>
    </row>
    <row r="142" spans="1:17" ht="30" customHeight="1">
      <c r="A142" s="6">
        <f t="shared" si="2"/>
        <v>135</v>
      </c>
      <c r="B142" s="10" t="s">
        <v>758</v>
      </c>
      <c r="C142" s="11"/>
      <c r="D142" s="12"/>
      <c r="E142" s="7" t="s">
        <v>759</v>
      </c>
      <c r="F142" s="13" t="s">
        <v>526</v>
      </c>
      <c r="G142" s="12"/>
      <c r="H142" s="9">
        <v>44621</v>
      </c>
      <c r="I142" s="9">
        <v>44926</v>
      </c>
      <c r="J142" s="8" t="s">
        <v>760</v>
      </c>
      <c r="K142" s="8" t="s">
        <v>760</v>
      </c>
      <c r="L142" s="8" t="s">
        <v>761</v>
      </c>
      <c r="M142" s="8" t="s">
        <v>762</v>
      </c>
      <c r="N142" s="8" t="s">
        <v>763</v>
      </c>
      <c r="O142" s="8" t="s">
        <v>764</v>
      </c>
      <c r="P142" s="8" t="s">
        <v>765</v>
      </c>
      <c r="Q142" s="8" t="s">
        <v>20</v>
      </c>
    </row>
    <row r="143" spans="1:17" ht="30" customHeight="1">
      <c r="A143" s="6">
        <f t="shared" si="2"/>
        <v>136</v>
      </c>
      <c r="B143" s="10" t="s">
        <v>766</v>
      </c>
      <c r="C143" s="11"/>
      <c r="D143" s="12"/>
      <c r="E143" s="7" t="s">
        <v>767</v>
      </c>
      <c r="F143" s="13" t="s">
        <v>526</v>
      </c>
      <c r="G143" s="12"/>
      <c r="H143" s="9">
        <v>44621</v>
      </c>
      <c r="I143" s="9">
        <v>44926</v>
      </c>
      <c r="J143" s="8" t="s">
        <v>768</v>
      </c>
      <c r="K143" s="8" t="s">
        <v>768</v>
      </c>
      <c r="L143" s="8" t="s">
        <v>769</v>
      </c>
      <c r="M143" s="8" t="s">
        <v>770</v>
      </c>
      <c r="N143" s="8" t="s">
        <v>771</v>
      </c>
      <c r="O143" s="8" t="s">
        <v>772</v>
      </c>
      <c r="P143" s="8" t="s">
        <v>773</v>
      </c>
      <c r="Q143" s="8" t="s">
        <v>20</v>
      </c>
    </row>
    <row r="144" spans="1:17" ht="30" customHeight="1">
      <c r="A144" s="6">
        <f t="shared" si="2"/>
        <v>137</v>
      </c>
      <c r="B144" s="10" t="s">
        <v>774</v>
      </c>
      <c r="C144" s="11"/>
      <c r="D144" s="12"/>
      <c r="E144" s="7" t="s">
        <v>422</v>
      </c>
      <c r="F144" s="13" t="s">
        <v>643</v>
      </c>
      <c r="G144" s="12"/>
      <c r="H144" s="9">
        <v>44621</v>
      </c>
      <c r="I144" s="9">
        <v>44926</v>
      </c>
      <c r="J144" s="8" t="s">
        <v>423</v>
      </c>
      <c r="K144" s="8" t="s">
        <v>423</v>
      </c>
      <c r="L144" s="8" t="s">
        <v>775</v>
      </c>
      <c r="M144" s="8" t="s">
        <v>425</v>
      </c>
      <c r="N144" s="8" t="s">
        <v>426</v>
      </c>
      <c r="O144" s="8" t="s">
        <v>776</v>
      </c>
      <c r="P144" s="8" t="s">
        <v>777</v>
      </c>
      <c r="Q144" s="8" t="s">
        <v>29</v>
      </c>
    </row>
    <row r="145" spans="1:17" ht="30" customHeight="1">
      <c r="A145" s="6">
        <f t="shared" si="2"/>
        <v>138</v>
      </c>
      <c r="B145" s="10" t="s">
        <v>778</v>
      </c>
      <c r="C145" s="11"/>
      <c r="D145" s="12"/>
      <c r="E145" s="7" t="s">
        <v>247</v>
      </c>
      <c r="F145" s="13" t="s">
        <v>740</v>
      </c>
      <c r="G145" s="12"/>
      <c r="H145" s="9">
        <v>44627</v>
      </c>
      <c r="I145" s="9">
        <v>44926</v>
      </c>
      <c r="J145" s="8" t="s">
        <v>249</v>
      </c>
      <c r="K145" s="8" t="s">
        <v>779</v>
      </c>
      <c r="L145" s="8" t="s">
        <v>780</v>
      </c>
      <c r="M145" s="8" t="s">
        <v>251</v>
      </c>
      <c r="N145" s="8" t="s">
        <v>252</v>
      </c>
      <c r="O145" s="8" t="s">
        <v>63</v>
      </c>
      <c r="P145" s="8" t="s">
        <v>781</v>
      </c>
      <c r="Q145" s="8" t="s">
        <v>29</v>
      </c>
    </row>
    <row r="146" spans="1:17" ht="30" customHeight="1">
      <c r="A146" s="6">
        <f t="shared" si="2"/>
        <v>139</v>
      </c>
      <c r="B146" s="10" t="s">
        <v>782</v>
      </c>
      <c r="C146" s="11"/>
      <c r="D146" s="12"/>
      <c r="E146" s="7" t="s">
        <v>247</v>
      </c>
      <c r="F146" s="13" t="s">
        <v>783</v>
      </c>
      <c r="G146" s="12"/>
      <c r="H146" s="9">
        <v>44627</v>
      </c>
      <c r="I146" s="9">
        <v>44926</v>
      </c>
      <c r="J146" s="8" t="s">
        <v>784</v>
      </c>
      <c r="K146" s="8" t="s">
        <v>785</v>
      </c>
      <c r="L146" s="8" t="s">
        <v>786</v>
      </c>
      <c r="M146" s="8" t="s">
        <v>787</v>
      </c>
      <c r="N146" s="8" t="s">
        <v>788</v>
      </c>
      <c r="O146" s="8" t="s">
        <v>789</v>
      </c>
      <c r="P146" s="8" t="s">
        <v>790</v>
      </c>
      <c r="Q146" s="8" t="s">
        <v>29</v>
      </c>
    </row>
    <row r="147" spans="1:17" ht="30" customHeight="1">
      <c r="A147" s="6">
        <f t="shared" si="2"/>
        <v>140</v>
      </c>
      <c r="B147" s="10" t="s">
        <v>791</v>
      </c>
      <c r="C147" s="11"/>
      <c r="D147" s="12"/>
      <c r="E147" s="7" t="s">
        <v>274</v>
      </c>
      <c r="F147" s="13" t="s">
        <v>643</v>
      </c>
      <c r="G147" s="12"/>
      <c r="H147" s="9">
        <v>44697</v>
      </c>
      <c r="I147" s="9">
        <v>44926</v>
      </c>
      <c r="J147" s="8" t="s">
        <v>792</v>
      </c>
      <c r="K147" s="8" t="s">
        <v>793</v>
      </c>
      <c r="L147" s="8" t="s">
        <v>15</v>
      </c>
      <c r="M147" s="8" t="s">
        <v>794</v>
      </c>
      <c r="N147" s="8" t="s">
        <v>795</v>
      </c>
      <c r="O147" s="8" t="s">
        <v>63</v>
      </c>
      <c r="P147" s="8" t="s">
        <v>796</v>
      </c>
      <c r="Q147" s="8" t="s">
        <v>29</v>
      </c>
    </row>
    <row r="148" spans="1:17" ht="30" customHeight="1">
      <c r="A148" s="6">
        <f t="shared" si="2"/>
        <v>141</v>
      </c>
      <c r="B148" s="10" t="s">
        <v>797</v>
      </c>
      <c r="C148" s="11"/>
      <c r="D148" s="12"/>
      <c r="E148" s="7" t="s">
        <v>798</v>
      </c>
      <c r="F148" s="13" t="s">
        <v>799</v>
      </c>
      <c r="G148" s="12"/>
      <c r="H148" s="9">
        <f>VLOOKUP(B148,'[1]Reporte Transparencia'!$B$9:$N$80,4,FALSE)</f>
        <v>44562</v>
      </c>
      <c r="I148" s="9">
        <f>VLOOKUP(B148,'[1]Reporte Transparencia'!$B$9:$N$80,5,FALSE)</f>
        <v>44926</v>
      </c>
      <c r="J148" s="8" t="s">
        <v>800</v>
      </c>
      <c r="K148" s="8" t="s">
        <v>801</v>
      </c>
      <c r="L148" s="8" t="s">
        <v>15</v>
      </c>
      <c r="M148" s="8" t="s">
        <v>802</v>
      </c>
      <c r="N148" s="8" t="s">
        <v>803</v>
      </c>
      <c r="O148" s="8" t="s">
        <v>804</v>
      </c>
      <c r="P148" s="8" t="s">
        <v>805</v>
      </c>
      <c r="Q148" s="8" t="s">
        <v>20</v>
      </c>
    </row>
    <row r="149" spans="1:17" ht="30" customHeight="1">
      <c r="A149" s="6">
        <f t="shared" si="2"/>
        <v>142</v>
      </c>
      <c r="B149" s="10" t="s">
        <v>806</v>
      </c>
      <c r="C149" s="11"/>
      <c r="D149" s="12"/>
      <c r="E149" s="7" t="s">
        <v>798</v>
      </c>
      <c r="F149" s="13" t="s">
        <v>799</v>
      </c>
      <c r="G149" s="12"/>
      <c r="H149" s="9">
        <v>44657</v>
      </c>
      <c r="I149" s="9">
        <v>44926</v>
      </c>
      <c r="J149" s="8" t="s">
        <v>800</v>
      </c>
      <c r="K149" s="8" t="s">
        <v>807</v>
      </c>
      <c r="L149" s="8" t="s">
        <v>808</v>
      </c>
      <c r="M149" s="8" t="s">
        <v>809</v>
      </c>
      <c r="N149" s="8" t="s">
        <v>810</v>
      </c>
      <c r="O149" s="8" t="s">
        <v>15</v>
      </c>
      <c r="P149" s="8" t="s">
        <v>811</v>
      </c>
      <c r="Q149" s="8" t="s">
        <v>20</v>
      </c>
    </row>
    <row r="150" spans="1:17" ht="30" customHeight="1">
      <c r="A150" s="6">
        <f t="shared" si="2"/>
        <v>143</v>
      </c>
      <c r="B150" s="10" t="s">
        <v>812</v>
      </c>
      <c r="C150" s="11"/>
      <c r="D150" s="12"/>
      <c r="E150" s="7" t="s">
        <v>767</v>
      </c>
      <c r="F150" s="13" t="s">
        <v>813</v>
      </c>
      <c r="G150" s="12"/>
      <c r="H150" s="9">
        <v>44657</v>
      </c>
      <c r="I150" s="9">
        <v>44926</v>
      </c>
      <c r="J150" s="8" t="s">
        <v>768</v>
      </c>
      <c r="K150" s="8" t="s">
        <v>814</v>
      </c>
      <c r="L150" s="8" t="s">
        <v>815</v>
      </c>
      <c r="M150" s="8" t="s">
        <v>816</v>
      </c>
      <c r="N150" s="8" t="s">
        <v>817</v>
      </c>
      <c r="O150" s="8" t="s">
        <v>15</v>
      </c>
      <c r="P150" s="8" t="s">
        <v>818</v>
      </c>
      <c r="Q150" s="8" t="s">
        <v>29</v>
      </c>
    </row>
    <row r="151" spans="1:17" ht="30" customHeight="1">
      <c r="A151" s="6">
        <f t="shared" si="2"/>
        <v>144</v>
      </c>
      <c r="B151" s="10" t="s">
        <v>819</v>
      </c>
      <c r="C151" s="11"/>
      <c r="D151" s="12"/>
      <c r="E151" s="7" t="s">
        <v>177</v>
      </c>
      <c r="F151" s="13" t="s">
        <v>820</v>
      </c>
      <c r="G151" s="12"/>
      <c r="H151" s="9">
        <v>44657</v>
      </c>
      <c r="I151" s="9">
        <v>44926</v>
      </c>
      <c r="J151" s="8" t="s">
        <v>32</v>
      </c>
      <c r="K151" s="8" t="s">
        <v>33</v>
      </c>
      <c r="L151" s="8" t="s">
        <v>15</v>
      </c>
      <c r="M151" s="8" t="s">
        <v>34</v>
      </c>
      <c r="N151" s="8" t="s">
        <v>35</v>
      </c>
      <c r="O151" s="8" t="s">
        <v>15</v>
      </c>
      <c r="P151" s="8" t="s">
        <v>36</v>
      </c>
      <c r="Q151" s="8" t="s">
        <v>29</v>
      </c>
    </row>
    <row r="152" spans="1:17" ht="30" customHeight="1">
      <c r="A152" s="6">
        <f t="shared" si="2"/>
        <v>145</v>
      </c>
      <c r="B152" s="10" t="s">
        <v>821</v>
      </c>
      <c r="C152" s="11"/>
      <c r="D152" s="12"/>
      <c r="E152" s="7" t="s">
        <v>122</v>
      </c>
      <c r="F152" s="13" t="s">
        <v>820</v>
      </c>
      <c r="G152" s="12"/>
      <c r="H152" s="9">
        <v>44657</v>
      </c>
      <c r="I152" s="9">
        <v>44926</v>
      </c>
      <c r="J152" s="8" t="s">
        <v>32</v>
      </c>
      <c r="K152" s="8" t="s">
        <v>33</v>
      </c>
      <c r="L152" s="8" t="s">
        <v>15</v>
      </c>
      <c r="M152" s="8" t="s">
        <v>34</v>
      </c>
      <c r="N152" s="8" t="s">
        <v>35</v>
      </c>
      <c r="O152" s="8" t="s">
        <v>15</v>
      </c>
      <c r="P152" s="8" t="s">
        <v>36</v>
      </c>
      <c r="Q152" s="8" t="s">
        <v>20</v>
      </c>
    </row>
    <row r="153" spans="1:17" ht="30" customHeight="1">
      <c r="A153" s="6">
        <f t="shared" si="2"/>
        <v>146</v>
      </c>
      <c r="B153" s="10" t="s">
        <v>822</v>
      </c>
      <c r="C153" s="11"/>
      <c r="D153" s="12"/>
      <c r="E153" s="7" t="s">
        <v>823</v>
      </c>
      <c r="F153" s="13" t="s">
        <v>824</v>
      </c>
      <c r="G153" s="12"/>
      <c r="H153" s="9">
        <v>44657</v>
      </c>
      <c r="I153" s="9">
        <v>44926</v>
      </c>
      <c r="J153" s="8" t="s">
        <v>267</v>
      </c>
      <c r="K153" s="8" t="s">
        <v>825</v>
      </c>
      <c r="L153" s="8" t="s">
        <v>826</v>
      </c>
      <c r="M153" s="8" t="s">
        <v>827</v>
      </c>
      <c r="N153" s="8" t="s">
        <v>828</v>
      </c>
      <c r="O153" s="8" t="s">
        <v>15</v>
      </c>
      <c r="P153" s="8" t="s">
        <v>829</v>
      </c>
      <c r="Q153" s="8" t="s">
        <v>29</v>
      </c>
    </row>
    <row r="154" spans="1:17" ht="30" customHeight="1">
      <c r="A154" s="6">
        <f t="shared" si="2"/>
        <v>147</v>
      </c>
      <c r="B154" s="10" t="s">
        <v>830</v>
      </c>
      <c r="C154" s="11"/>
      <c r="D154" s="12"/>
      <c r="E154" s="7" t="s">
        <v>122</v>
      </c>
      <c r="F154" s="13" t="s">
        <v>824</v>
      </c>
      <c r="G154" s="12"/>
      <c r="H154" s="9">
        <v>44657</v>
      </c>
      <c r="I154" s="9">
        <v>44926</v>
      </c>
      <c r="J154" s="8" t="s">
        <v>32</v>
      </c>
      <c r="K154" s="8" t="s">
        <v>33</v>
      </c>
      <c r="L154" s="8" t="s">
        <v>15</v>
      </c>
      <c r="M154" s="8" t="s">
        <v>34</v>
      </c>
      <c r="N154" s="8" t="s">
        <v>35</v>
      </c>
      <c r="O154" s="8" t="s">
        <v>15</v>
      </c>
      <c r="P154" s="8" t="s">
        <v>36</v>
      </c>
      <c r="Q154" s="8" t="s">
        <v>20</v>
      </c>
    </row>
    <row r="155" spans="1:17" ht="30" customHeight="1">
      <c r="A155" s="6">
        <f t="shared" si="2"/>
        <v>148</v>
      </c>
      <c r="B155" s="10" t="s">
        <v>831</v>
      </c>
      <c r="C155" s="11"/>
      <c r="D155" s="12"/>
      <c r="E155" s="7" t="s">
        <v>484</v>
      </c>
      <c r="F155" s="13" t="s">
        <v>832</v>
      </c>
      <c r="G155" s="12"/>
      <c r="H155" s="9">
        <v>44657</v>
      </c>
      <c r="I155" s="9">
        <v>44926</v>
      </c>
      <c r="J155" s="8" t="s">
        <v>32</v>
      </c>
      <c r="K155" s="8" t="s">
        <v>33</v>
      </c>
      <c r="L155" s="8" t="s">
        <v>15</v>
      </c>
      <c r="M155" s="8" t="s">
        <v>34</v>
      </c>
      <c r="N155" s="8" t="s">
        <v>35</v>
      </c>
      <c r="O155" s="8" t="s">
        <v>15</v>
      </c>
      <c r="P155" s="8" t="s">
        <v>36</v>
      </c>
      <c r="Q155" s="8" t="s">
        <v>20</v>
      </c>
    </row>
    <row r="156" spans="1:17" ht="30" customHeight="1">
      <c r="A156" s="6">
        <f t="shared" si="2"/>
        <v>149</v>
      </c>
      <c r="B156" s="10" t="s">
        <v>833</v>
      </c>
      <c r="C156" s="11"/>
      <c r="D156" s="12"/>
      <c r="E156" s="7" t="s">
        <v>177</v>
      </c>
      <c r="F156" s="13" t="s">
        <v>834</v>
      </c>
      <c r="G156" s="12"/>
      <c r="H156" s="9">
        <v>44657</v>
      </c>
      <c r="I156" s="9">
        <v>44926</v>
      </c>
      <c r="J156" s="8" t="s">
        <v>32</v>
      </c>
      <c r="K156" s="8" t="s">
        <v>33</v>
      </c>
      <c r="L156" s="8" t="s">
        <v>15</v>
      </c>
      <c r="M156" s="8" t="s">
        <v>34</v>
      </c>
      <c r="N156" s="8" t="s">
        <v>35</v>
      </c>
      <c r="O156" s="8" t="s">
        <v>15</v>
      </c>
      <c r="P156" s="8" t="s">
        <v>36</v>
      </c>
      <c r="Q156" s="8" t="s">
        <v>20</v>
      </c>
    </row>
    <row r="157" spans="1:17" ht="30" customHeight="1">
      <c r="A157" s="6">
        <f t="shared" si="2"/>
        <v>150</v>
      </c>
      <c r="B157" s="10" t="s">
        <v>835</v>
      </c>
      <c r="C157" s="11"/>
      <c r="D157" s="12"/>
      <c r="E157" s="7" t="s">
        <v>169</v>
      </c>
      <c r="F157" s="13" t="s">
        <v>836</v>
      </c>
      <c r="G157" s="12"/>
      <c r="H157" s="9">
        <v>44657</v>
      </c>
      <c r="I157" s="9">
        <v>44926</v>
      </c>
      <c r="J157" s="8" t="s">
        <v>32</v>
      </c>
      <c r="K157" s="8" t="s">
        <v>33</v>
      </c>
      <c r="L157" s="8" t="s">
        <v>15</v>
      </c>
      <c r="M157" s="8" t="s">
        <v>34</v>
      </c>
      <c r="N157" s="8" t="s">
        <v>35</v>
      </c>
      <c r="O157" s="8" t="s">
        <v>15</v>
      </c>
      <c r="P157" s="8" t="s">
        <v>36</v>
      </c>
      <c r="Q157" s="8" t="s">
        <v>29</v>
      </c>
    </row>
    <row r="158" spans="1:17" ht="30" customHeight="1">
      <c r="A158" s="6">
        <f t="shared" si="2"/>
        <v>151</v>
      </c>
      <c r="B158" s="10" t="s">
        <v>837</v>
      </c>
      <c r="C158" s="11"/>
      <c r="D158" s="12"/>
      <c r="E158" s="7" t="s">
        <v>838</v>
      </c>
      <c r="F158" s="13" t="s">
        <v>839</v>
      </c>
      <c r="G158" s="12"/>
      <c r="H158" s="9">
        <v>44641</v>
      </c>
      <c r="I158" s="9">
        <v>44926</v>
      </c>
      <c r="J158" s="8" t="s">
        <v>527</v>
      </c>
      <c r="K158" s="8" t="s">
        <v>545</v>
      </c>
      <c r="L158" s="8" t="s">
        <v>546</v>
      </c>
      <c r="M158" s="8" t="s">
        <v>530</v>
      </c>
      <c r="N158" s="8" t="s">
        <v>531</v>
      </c>
      <c r="O158" s="8" t="s">
        <v>63</v>
      </c>
      <c r="P158" s="8" t="s">
        <v>840</v>
      </c>
      <c r="Q158" s="8" t="s">
        <v>20</v>
      </c>
    </row>
    <row r="159" spans="1:17" ht="30" customHeight="1">
      <c r="A159" s="6">
        <f t="shared" si="2"/>
        <v>152</v>
      </c>
      <c r="B159" s="10" t="s">
        <v>841</v>
      </c>
      <c r="C159" s="11"/>
      <c r="D159" s="12"/>
      <c r="E159" s="7" t="s">
        <v>247</v>
      </c>
      <c r="F159" s="13" t="s">
        <v>842</v>
      </c>
      <c r="G159" s="12"/>
      <c r="H159" s="9">
        <f>VLOOKUP(B159,'[1]Reporte Transparencia'!$B$9:$N$80,4,FALSE)</f>
        <v>44562</v>
      </c>
      <c r="I159" s="9">
        <f>VLOOKUP(B159,'[1]Reporte Transparencia'!$B$9:$N$80,5,FALSE)</f>
        <v>44926</v>
      </c>
      <c r="J159" s="8" t="s">
        <v>249</v>
      </c>
      <c r="K159" s="8" t="s">
        <v>435</v>
      </c>
      <c r="L159" s="8" t="s">
        <v>677</v>
      </c>
      <c r="M159" s="8" t="s">
        <v>251</v>
      </c>
      <c r="N159" s="8" t="s">
        <v>252</v>
      </c>
      <c r="O159" s="8" t="s">
        <v>843</v>
      </c>
      <c r="P159" s="8" t="s">
        <v>844</v>
      </c>
      <c r="Q159" s="8" t="s">
        <v>29</v>
      </c>
    </row>
    <row r="160" spans="1:17" ht="30" customHeight="1">
      <c r="A160" s="6">
        <f t="shared" si="2"/>
        <v>153</v>
      </c>
      <c r="B160" s="10" t="s">
        <v>846</v>
      </c>
      <c r="C160" s="11"/>
      <c r="D160" s="12"/>
      <c r="E160" s="7" t="s">
        <v>247</v>
      </c>
      <c r="F160" s="13" t="s">
        <v>845</v>
      </c>
      <c r="G160" s="12"/>
      <c r="H160" s="9">
        <v>44657</v>
      </c>
      <c r="I160" s="9">
        <v>44926</v>
      </c>
      <c r="J160" s="8" t="s">
        <v>249</v>
      </c>
      <c r="K160" s="8" t="s">
        <v>430</v>
      </c>
      <c r="L160" s="8" t="s">
        <v>15</v>
      </c>
      <c r="M160" s="8" t="s">
        <v>431</v>
      </c>
      <c r="N160" s="8" t="s">
        <v>432</v>
      </c>
      <c r="O160" s="8" t="s">
        <v>15</v>
      </c>
      <c r="P160" s="8" t="s">
        <v>433</v>
      </c>
      <c r="Q160" s="8" t="s">
        <v>20</v>
      </c>
    </row>
    <row r="161" spans="1:17" ht="30" customHeight="1">
      <c r="A161" s="6">
        <f t="shared" si="2"/>
        <v>154</v>
      </c>
      <c r="B161" s="10" t="s">
        <v>847</v>
      </c>
      <c r="C161" s="11"/>
      <c r="D161" s="12"/>
      <c r="E161" s="7" t="s">
        <v>554</v>
      </c>
      <c r="F161" s="13" t="s">
        <v>848</v>
      </c>
      <c r="G161" s="12"/>
      <c r="H161" s="9">
        <v>44641</v>
      </c>
      <c r="I161" s="9">
        <v>44926</v>
      </c>
      <c r="J161" s="8" t="s">
        <v>527</v>
      </c>
      <c r="K161" s="8" t="s">
        <v>849</v>
      </c>
      <c r="L161" s="8" t="s">
        <v>850</v>
      </c>
      <c r="M161" s="8" t="s">
        <v>530</v>
      </c>
      <c r="N161" s="8" t="s">
        <v>531</v>
      </c>
      <c r="O161" s="8" t="s">
        <v>851</v>
      </c>
      <c r="P161" s="8" t="s">
        <v>852</v>
      </c>
      <c r="Q161" s="8" t="s">
        <v>29</v>
      </c>
    </row>
    <row r="162" ht="409.5" customHeight="1" hidden="1"/>
  </sheetData>
  <sheetProtection/>
  <mergeCells count="324">
    <mergeCell ref="Q6:Q7"/>
    <mergeCell ref="E6:E7"/>
    <mergeCell ref="K6:K7"/>
    <mergeCell ref="L6:L7"/>
    <mergeCell ref="M6:M7"/>
    <mergeCell ref="N6:N7"/>
    <mergeCell ref="O6:O7"/>
    <mergeCell ref="P6:P7"/>
    <mergeCell ref="B8:D8"/>
    <mergeCell ref="F8:G8"/>
    <mergeCell ref="A2:P2"/>
    <mergeCell ref="A3:P3"/>
    <mergeCell ref="A4:P4"/>
    <mergeCell ref="B6:D7"/>
    <mergeCell ref="F6:G7"/>
    <mergeCell ref="A6:A7"/>
    <mergeCell ref="H6:I6"/>
    <mergeCell ref="J6:J7"/>
    <mergeCell ref="B9:D9"/>
    <mergeCell ref="F9:G9"/>
    <mergeCell ref="B11:D11"/>
    <mergeCell ref="F11:G11"/>
    <mergeCell ref="B12:D12"/>
    <mergeCell ref="F12:G12"/>
    <mergeCell ref="B10:D10"/>
    <mergeCell ref="F10:G10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1:D21"/>
    <mergeCell ref="F21:G21"/>
    <mergeCell ref="B22:D22"/>
    <mergeCell ref="F22:G22"/>
    <mergeCell ref="B20:D20"/>
    <mergeCell ref="F20:G20"/>
    <mergeCell ref="B23:D23"/>
    <mergeCell ref="F23:G23"/>
    <mergeCell ref="B24:D24"/>
    <mergeCell ref="F24:G24"/>
    <mergeCell ref="B25:D25"/>
    <mergeCell ref="F25:G25"/>
    <mergeCell ref="B27:D27"/>
    <mergeCell ref="F27:G27"/>
    <mergeCell ref="B28:D28"/>
    <mergeCell ref="F28:G28"/>
    <mergeCell ref="B26:D26"/>
    <mergeCell ref="F26:G26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4:D44"/>
    <mergeCell ref="F44:G44"/>
    <mergeCell ref="B45:D45"/>
    <mergeCell ref="F45:G45"/>
    <mergeCell ref="B46:D46"/>
    <mergeCell ref="F46:G46"/>
    <mergeCell ref="B47:D47"/>
    <mergeCell ref="F47:G47"/>
    <mergeCell ref="B48:D48"/>
    <mergeCell ref="F48:G48"/>
    <mergeCell ref="B49:D49"/>
    <mergeCell ref="F49:G49"/>
    <mergeCell ref="B50:D50"/>
    <mergeCell ref="F50:G50"/>
    <mergeCell ref="B51:D51"/>
    <mergeCell ref="F51:G51"/>
    <mergeCell ref="B52:D52"/>
    <mergeCell ref="F52:G52"/>
    <mergeCell ref="B53:D53"/>
    <mergeCell ref="F53:G53"/>
    <mergeCell ref="B54:D54"/>
    <mergeCell ref="F54:G54"/>
    <mergeCell ref="B55:D55"/>
    <mergeCell ref="F55:G55"/>
    <mergeCell ref="B56:D56"/>
    <mergeCell ref="F56:G56"/>
    <mergeCell ref="B58:D58"/>
    <mergeCell ref="F58:G58"/>
    <mergeCell ref="B59:D59"/>
    <mergeCell ref="F59:G59"/>
    <mergeCell ref="B57:D57"/>
    <mergeCell ref="F57:G57"/>
    <mergeCell ref="B60:D60"/>
    <mergeCell ref="F60:G60"/>
    <mergeCell ref="B61:D61"/>
    <mergeCell ref="F61:G61"/>
    <mergeCell ref="B62:D62"/>
    <mergeCell ref="F62:G62"/>
    <mergeCell ref="B63:D63"/>
    <mergeCell ref="F63:G63"/>
    <mergeCell ref="B64:D64"/>
    <mergeCell ref="F64:G64"/>
    <mergeCell ref="B65:D65"/>
    <mergeCell ref="F65:G65"/>
    <mergeCell ref="B66:D66"/>
    <mergeCell ref="F66:G66"/>
    <mergeCell ref="B67:D67"/>
    <mergeCell ref="F67:G67"/>
    <mergeCell ref="B68:D68"/>
    <mergeCell ref="F68:G68"/>
    <mergeCell ref="B69:D69"/>
    <mergeCell ref="F69:G69"/>
    <mergeCell ref="B70:D70"/>
    <mergeCell ref="F70:G70"/>
    <mergeCell ref="B71:D71"/>
    <mergeCell ref="F71:G71"/>
    <mergeCell ref="B72:D72"/>
    <mergeCell ref="F72:G72"/>
    <mergeCell ref="B73:D73"/>
    <mergeCell ref="F73:G73"/>
    <mergeCell ref="B74:D74"/>
    <mergeCell ref="F74:G74"/>
    <mergeCell ref="B75:D75"/>
    <mergeCell ref="F75:G75"/>
    <mergeCell ref="B76:D76"/>
    <mergeCell ref="F76:G76"/>
    <mergeCell ref="B77:D77"/>
    <mergeCell ref="F77:G77"/>
    <mergeCell ref="B78:D78"/>
    <mergeCell ref="F78:G78"/>
    <mergeCell ref="B79:D79"/>
    <mergeCell ref="F79:G79"/>
    <mergeCell ref="B80:D80"/>
    <mergeCell ref="F80:G80"/>
    <mergeCell ref="B81:D81"/>
    <mergeCell ref="F81:G81"/>
    <mergeCell ref="B82:D82"/>
    <mergeCell ref="F82:G82"/>
    <mergeCell ref="B83:D83"/>
    <mergeCell ref="F83:G83"/>
    <mergeCell ref="B84:D84"/>
    <mergeCell ref="F84:G84"/>
    <mergeCell ref="B85:D85"/>
    <mergeCell ref="F85:G85"/>
    <mergeCell ref="B86:D86"/>
    <mergeCell ref="F86:G86"/>
    <mergeCell ref="B87:D87"/>
    <mergeCell ref="F87:G87"/>
    <mergeCell ref="B88:D88"/>
    <mergeCell ref="F88:G88"/>
    <mergeCell ref="B89:D89"/>
    <mergeCell ref="F89:G89"/>
    <mergeCell ref="B90:D90"/>
    <mergeCell ref="F90:G90"/>
    <mergeCell ref="B91:D91"/>
    <mergeCell ref="F91:G91"/>
    <mergeCell ref="B92:D92"/>
    <mergeCell ref="F92:G92"/>
    <mergeCell ref="B93:D93"/>
    <mergeCell ref="F93:G93"/>
    <mergeCell ref="B94:D94"/>
    <mergeCell ref="F94:G94"/>
    <mergeCell ref="B95:D95"/>
    <mergeCell ref="F95:G95"/>
    <mergeCell ref="B96:D96"/>
    <mergeCell ref="F96:G96"/>
    <mergeCell ref="B97:D97"/>
    <mergeCell ref="F97:G97"/>
    <mergeCell ref="B98:D98"/>
    <mergeCell ref="F98:G98"/>
    <mergeCell ref="B100:D100"/>
    <mergeCell ref="F100:G100"/>
    <mergeCell ref="B101:D101"/>
    <mergeCell ref="F101:G101"/>
    <mergeCell ref="B99:D99"/>
    <mergeCell ref="F99:G99"/>
    <mergeCell ref="B102:D102"/>
    <mergeCell ref="F102:G102"/>
    <mergeCell ref="B103:D103"/>
    <mergeCell ref="F103:G103"/>
    <mergeCell ref="B104:D104"/>
    <mergeCell ref="F104:G104"/>
    <mergeCell ref="B108:D108"/>
    <mergeCell ref="F108:G108"/>
    <mergeCell ref="B105:D105"/>
    <mergeCell ref="F105:G105"/>
    <mergeCell ref="B106:D106"/>
    <mergeCell ref="F106:G106"/>
    <mergeCell ref="B107:D107"/>
    <mergeCell ref="F107:G107"/>
    <mergeCell ref="B109:D109"/>
    <mergeCell ref="F109:G109"/>
    <mergeCell ref="B110:D110"/>
    <mergeCell ref="F110:G110"/>
    <mergeCell ref="B112:D112"/>
    <mergeCell ref="F112:G112"/>
    <mergeCell ref="B113:D113"/>
    <mergeCell ref="F113:G113"/>
    <mergeCell ref="B111:D111"/>
    <mergeCell ref="F111:G111"/>
    <mergeCell ref="B114:D114"/>
    <mergeCell ref="F114:G114"/>
    <mergeCell ref="B115:D115"/>
    <mergeCell ref="F115:G115"/>
    <mergeCell ref="B116:D116"/>
    <mergeCell ref="F116:G116"/>
    <mergeCell ref="B117:D117"/>
    <mergeCell ref="F117:G117"/>
    <mergeCell ref="B118:D118"/>
    <mergeCell ref="F118:G118"/>
    <mergeCell ref="B119:D119"/>
    <mergeCell ref="F119:G119"/>
    <mergeCell ref="B120:D120"/>
    <mergeCell ref="F120:G120"/>
    <mergeCell ref="B122:D122"/>
    <mergeCell ref="F122:G122"/>
    <mergeCell ref="B123:D123"/>
    <mergeCell ref="F123:G123"/>
    <mergeCell ref="B121:D121"/>
    <mergeCell ref="F121:G121"/>
    <mergeCell ref="B124:D124"/>
    <mergeCell ref="F124:G124"/>
    <mergeCell ref="B126:D126"/>
    <mergeCell ref="F126:G126"/>
    <mergeCell ref="B127:D127"/>
    <mergeCell ref="F127:G127"/>
    <mergeCell ref="B125:D125"/>
    <mergeCell ref="F125:G125"/>
    <mergeCell ref="B129:D129"/>
    <mergeCell ref="F129:G129"/>
    <mergeCell ref="B130:D130"/>
    <mergeCell ref="F130:G130"/>
    <mergeCell ref="B128:D128"/>
    <mergeCell ref="F128:G128"/>
    <mergeCell ref="B131:D131"/>
    <mergeCell ref="F131:G131"/>
    <mergeCell ref="B132:D132"/>
    <mergeCell ref="F132:G132"/>
    <mergeCell ref="B133:D133"/>
    <mergeCell ref="F133:G133"/>
    <mergeCell ref="B134:D134"/>
    <mergeCell ref="F134:G134"/>
    <mergeCell ref="B135:D135"/>
    <mergeCell ref="F135:G135"/>
    <mergeCell ref="B136:D136"/>
    <mergeCell ref="F136:G136"/>
    <mergeCell ref="B137:D137"/>
    <mergeCell ref="F137:G137"/>
    <mergeCell ref="B138:D138"/>
    <mergeCell ref="F138:G138"/>
    <mergeCell ref="B139:D139"/>
    <mergeCell ref="F139:G139"/>
    <mergeCell ref="B140:D140"/>
    <mergeCell ref="F140:G140"/>
    <mergeCell ref="B141:D141"/>
    <mergeCell ref="F141:G141"/>
    <mergeCell ref="B142:D142"/>
    <mergeCell ref="F142:G142"/>
    <mergeCell ref="B143:D143"/>
    <mergeCell ref="F143:G143"/>
    <mergeCell ref="B144:D144"/>
    <mergeCell ref="F144:G144"/>
    <mergeCell ref="B145:D145"/>
    <mergeCell ref="F145:G145"/>
    <mergeCell ref="B146:D146"/>
    <mergeCell ref="F146:G146"/>
    <mergeCell ref="B148:D148"/>
    <mergeCell ref="F148:G148"/>
    <mergeCell ref="B149:D149"/>
    <mergeCell ref="F149:G149"/>
    <mergeCell ref="B147:D147"/>
    <mergeCell ref="F147:G147"/>
    <mergeCell ref="B150:D150"/>
    <mergeCell ref="F150:G150"/>
    <mergeCell ref="B151:D151"/>
    <mergeCell ref="F151:G151"/>
    <mergeCell ref="B152:D152"/>
    <mergeCell ref="F152:G152"/>
    <mergeCell ref="F156:G156"/>
    <mergeCell ref="B153:D153"/>
    <mergeCell ref="F153:G153"/>
    <mergeCell ref="B157:D157"/>
    <mergeCell ref="F157:G157"/>
    <mergeCell ref="B154:D154"/>
    <mergeCell ref="F154:G154"/>
    <mergeCell ref="B155:D155"/>
    <mergeCell ref="F155:G155"/>
    <mergeCell ref="B156:D156"/>
    <mergeCell ref="B161:D161"/>
    <mergeCell ref="F161:G161"/>
    <mergeCell ref="B158:D158"/>
    <mergeCell ref="F158:G158"/>
    <mergeCell ref="B159:D159"/>
    <mergeCell ref="F159:G159"/>
    <mergeCell ref="B160:D160"/>
    <mergeCell ref="F160:G160"/>
  </mergeCells>
  <printOptions/>
  <pageMargins left="1" right="1" top="1" bottom="1.45" header="1" footer="1"/>
  <pageSetup horizontalDpi="300" verticalDpi="300" orientation="portrait" scale="22" r:id="rId2"/>
  <headerFooter alignWithMargins="0">
    <oddFooter>&amp;L&amp;"Arial,Regular"&amp;10 04/05/2022 09:26:36 a.m.</oddFooter>
  </headerFooter>
  <rowBreaks count="2" manualBreakCount="2">
    <brk id="72" max="16" man="1"/>
    <brk id="16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Pedro Santos</cp:lastModifiedBy>
  <cp:lastPrinted>2022-05-30T13:33:50Z</cp:lastPrinted>
  <dcterms:created xsi:type="dcterms:W3CDTF">2022-05-04T13:27:36Z</dcterms:created>
  <dcterms:modified xsi:type="dcterms:W3CDTF">2022-05-30T13:34:03Z</dcterms:modified>
  <cp:category/>
  <cp:version/>
  <cp:contentType/>
  <cp:contentStatus/>
</cp:coreProperties>
</file>