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Transparencia" sheetId="1" r:id="rId1"/>
  </sheets>
  <externalReferences>
    <externalReference r:id="rId4"/>
  </externalReferences>
  <definedNames>
    <definedName name="_xlnm.Print_Titles" localSheetId="0">'Reporte Transparencia'!$1:$4</definedName>
  </definedNames>
  <calcPr fullCalcOnLoad="1"/>
</workbook>
</file>

<file path=xl/sharedStrings.xml><?xml version="1.0" encoding="utf-8"?>
<sst xmlns="http://schemas.openxmlformats.org/spreadsheetml/2006/main" count="964" uniqueCount="491">
  <si>
    <t>Nombre</t>
  </si>
  <si>
    <t>Cargo</t>
  </si>
  <si>
    <t>Departamento</t>
  </si>
  <si>
    <t>Sueldo Bruto</t>
  </si>
  <si>
    <t>Otros Ingresos</t>
  </si>
  <si>
    <t>ISR</t>
  </si>
  <si>
    <t>AFP</t>
  </si>
  <si>
    <t>SFS</t>
  </si>
  <si>
    <t>Otros Descuentos</t>
  </si>
  <si>
    <t>Sueldo Neto</t>
  </si>
  <si>
    <t>Genero</t>
  </si>
  <si>
    <t>74,870.00</t>
  </si>
  <si>
    <t/>
  </si>
  <si>
    <t>M</t>
  </si>
  <si>
    <t>JORGE LUIS PEREZ PEREZ</t>
  </si>
  <si>
    <t>SOPORTE TÉCNICO</t>
  </si>
  <si>
    <t>DPTO. ADMINISTRACIÓN DEL SERVICIO TIC</t>
  </si>
  <si>
    <t>44,920.00</t>
  </si>
  <si>
    <t>1,137.03</t>
  </si>
  <si>
    <t>1,289.20</t>
  </si>
  <si>
    <t>1,365.57</t>
  </si>
  <si>
    <t>3,269.00</t>
  </si>
  <si>
    <t>37,859.20</t>
  </si>
  <si>
    <t>103-SECRETARIA GENERAL</t>
  </si>
  <si>
    <t>SANTO ANTONIO SATURRIA FABIAN</t>
  </si>
  <si>
    <t>SECRETARIA GENERAL</t>
  </si>
  <si>
    <t>130,000.00</t>
  </si>
  <si>
    <t>19,162.19</t>
  </si>
  <si>
    <t>3,731.00</t>
  </si>
  <si>
    <t>3,952.00</t>
  </si>
  <si>
    <t>26,640.00</t>
  </si>
  <si>
    <t>76,514.81</t>
  </si>
  <si>
    <t>38,120.00</t>
  </si>
  <si>
    <t>F</t>
  </si>
  <si>
    <t>MENSAJERO EXTERNO</t>
  </si>
  <si>
    <t>22,790.00</t>
  </si>
  <si>
    <t>YSAMMER RAUL POLANCO DIAZ</t>
  </si>
  <si>
    <t>UNIDAD DE ARCHIVO Y CORRESP</t>
  </si>
  <si>
    <t>6,822.82</t>
  </si>
  <si>
    <t>654.07</t>
  </si>
  <si>
    <t>692.82</t>
  </si>
  <si>
    <t>4,026.95</t>
  </si>
  <si>
    <t>24,238.98</t>
  </si>
  <si>
    <t>SARAH ALEJANDRA DURAN  ALIFF</t>
  </si>
  <si>
    <t>ANALISTA DE MERCADEO</t>
  </si>
  <si>
    <t>DEPARTAMENTO DE MERCADEO</t>
  </si>
  <si>
    <t>62,392.00</t>
  </si>
  <si>
    <t>21,792.23</t>
  </si>
  <si>
    <t>2,148.77</t>
  </si>
  <si>
    <t>2,276.05</t>
  </si>
  <si>
    <t>1,182.00</t>
  </si>
  <si>
    <t>109,862.95</t>
  </si>
  <si>
    <t>CAMARERO</t>
  </si>
  <si>
    <t>DIVISIÓN DE EVENTOS Y PROTOCOLO</t>
  </si>
  <si>
    <t>ESTEBAN PERALTA JIMENEZ</t>
  </si>
  <si>
    <t>17,472.00</t>
  </si>
  <si>
    <t>634.52</t>
  </si>
  <si>
    <t>1,362.95</t>
  </si>
  <si>
    <t>36,917.64</t>
  </si>
  <si>
    <t>69,420.00</t>
  </si>
  <si>
    <t>OFICIAL DE SEGURIDAD</t>
  </si>
  <si>
    <t xml:space="preserve">MARCOS DE REGLA MELO </t>
  </si>
  <si>
    <t>COORDINACIÓN DE SEGURIDAD-ONA/ECI</t>
  </si>
  <si>
    <t>36,460.00</t>
  </si>
  <si>
    <t>1,046.40</t>
  </si>
  <si>
    <t>1,108.38</t>
  </si>
  <si>
    <t>34,305.22</t>
  </si>
  <si>
    <t>CHOFER</t>
  </si>
  <si>
    <t>LAVADOR DE VEHICULOS</t>
  </si>
  <si>
    <t>CONSERJE</t>
  </si>
  <si>
    <t>PROMOTOR DE INGRESOS</t>
  </si>
  <si>
    <t>11,000.00</t>
  </si>
  <si>
    <t xml:space="preserve">OSIRIS GUEVARA </t>
  </si>
  <si>
    <t>FISCALIZADOR</t>
  </si>
  <si>
    <t>DIVISIÓN DE FISCALIZACIÓN</t>
  </si>
  <si>
    <t>65,880.00</t>
  </si>
  <si>
    <t>7,000.00</t>
  </si>
  <si>
    <t>5,993.15</t>
  </si>
  <si>
    <t>1,890.76</t>
  </si>
  <si>
    <t>2,002.75</t>
  </si>
  <si>
    <t>1,222.00</t>
  </si>
  <si>
    <t>61,771.34</t>
  </si>
  <si>
    <t xml:space="preserve">AMNI FLOL BELTRE RAMIREZ </t>
  </si>
  <si>
    <t>AUXILIAR OPERATIVO</t>
  </si>
  <si>
    <t>DEPARTAMENTO DE INGRESOS</t>
  </si>
  <si>
    <t>7,079.71</t>
  </si>
  <si>
    <t>1,094.04</t>
  </si>
  <si>
    <t>1,158.85</t>
  </si>
  <si>
    <t>7,102.60</t>
  </si>
  <si>
    <t>59,804.80</t>
  </si>
  <si>
    <t>51,720.00</t>
  </si>
  <si>
    <t>68,050.00</t>
  </si>
  <si>
    <t>DIVISIÓN DE GESTIÓN HUMANA-CIBAO-NORTE</t>
  </si>
  <si>
    <t>AUXILIAR DE GESTIÓN HUMANA</t>
  </si>
  <si>
    <t>ROSA MARIA GENAO RODRIGUEZ</t>
  </si>
  <si>
    <t>DEPARTAMENTO DE COMPENSACIÓN</t>
  </si>
  <si>
    <t>35,390.00</t>
  </si>
  <si>
    <t>25,953.00</t>
  </si>
  <si>
    <t>4,046.14</t>
  </si>
  <si>
    <t>1,015.69</t>
  </si>
  <si>
    <t>1,075.86</t>
  </si>
  <si>
    <t>1,249.00</t>
  </si>
  <si>
    <t>53,956.31</t>
  </si>
  <si>
    <t>LOURDES PATRICIA MARMOLEJOS PAULINO</t>
  </si>
  <si>
    <t>5,933.54</t>
  </si>
  <si>
    <t>1,229.00</t>
  </si>
  <si>
    <t>61,525.91</t>
  </si>
  <si>
    <t>361-DEPTO DESARROLLO CURRICULAR</t>
  </si>
  <si>
    <t>DAYANARA ANTONIA REYES MATEO</t>
  </si>
  <si>
    <t>TECNICO DE DESARROLLO CURRICULAR</t>
  </si>
  <si>
    <t>6,284.89</t>
  </si>
  <si>
    <t>7,896.93</t>
  </si>
  <si>
    <t>56,263.36</t>
  </si>
  <si>
    <t>MARIO VALDEZ DE JESUS</t>
  </si>
  <si>
    <t>7,775.96</t>
  </si>
  <si>
    <t>56,384.33</t>
  </si>
  <si>
    <t>NIURKYS TAVAREZ RIVAS</t>
  </si>
  <si>
    <t>1,269.00</t>
  </si>
  <si>
    <t>62,891.29</t>
  </si>
  <si>
    <t xml:space="preserve">RICHY VALBRUN </t>
  </si>
  <si>
    <t>3,437.00</t>
  </si>
  <si>
    <t>60,723.29</t>
  </si>
  <si>
    <t>400-DIRECCION INNOVACION Y DESARROLLO</t>
  </si>
  <si>
    <t>ANDREA TAVERAS CAPELLAN</t>
  </si>
  <si>
    <t>ESPECIALISTA</t>
  </si>
  <si>
    <t>112,000.00</t>
  </si>
  <si>
    <t>14,928.14</t>
  </si>
  <si>
    <t>3,214.40</t>
  </si>
  <si>
    <t>3,404.80</t>
  </si>
  <si>
    <t>90,452.66</t>
  </si>
  <si>
    <t>GABRIELA AIMEE FERNANDEZ PANIAGUA</t>
  </si>
  <si>
    <t>COORD.RECURSOS AUDIOV. AMB. VIRTUALES</t>
  </si>
  <si>
    <t>DIV. RECURSOS MULT. AMBIENTES VIRTUALES</t>
  </si>
  <si>
    <t>81,670.00</t>
  </si>
  <si>
    <t>7,793.76</t>
  </si>
  <si>
    <t>2,343.93</t>
  </si>
  <si>
    <t>2,482.77</t>
  </si>
  <si>
    <t>1,573.50</t>
  </si>
  <si>
    <t>67,476.04</t>
  </si>
  <si>
    <t>401-CENTRO DE DESARROLLO DOCENTE</t>
  </si>
  <si>
    <t>GABRIEL JOSE DE LA CRUZ ENCARNACION</t>
  </si>
  <si>
    <t>177.32</t>
  </si>
  <si>
    <t>705.00</t>
  </si>
  <si>
    <t>34,984.79</t>
  </si>
  <si>
    <t>ANYELIN MEDINA VINIT</t>
  </si>
  <si>
    <t>CONTADOR REVISOR</t>
  </si>
  <si>
    <t>491-DPTO. ADMINISTRATIVO-ORIENTAL</t>
  </si>
  <si>
    <t>2,096.75</t>
  </si>
  <si>
    <t>1,484.36</t>
  </si>
  <si>
    <t>1,572.29</t>
  </si>
  <si>
    <t>484.00</t>
  </si>
  <si>
    <t>46,082.60</t>
  </si>
  <si>
    <t>REYMOND PENIEL MUÑOZ GONZALEZ</t>
  </si>
  <si>
    <t>FOTOCOPISTA</t>
  </si>
  <si>
    <t>SECCIÓN DE ARCHIVO Y CORRESP-CENTRAL</t>
  </si>
  <si>
    <t>622.00</t>
  </si>
  <si>
    <t>20,821.11</t>
  </si>
  <si>
    <t>ESTEBANIA POLANCO VASQUEZ</t>
  </si>
  <si>
    <t>SECCIÓN DE CONSERJERÍA-METROPOLITANA</t>
  </si>
  <si>
    <t>5,521.32</t>
  </si>
  <si>
    <t>248.95</t>
  </si>
  <si>
    <t>26,715.48</t>
  </si>
  <si>
    <t>VICTOR CATALINO NIVAR GONZALEZ</t>
  </si>
  <si>
    <t>SECCIÓN DE TRANSPORTACIÓN-CENTRAL</t>
  </si>
  <si>
    <t>10,227.63</t>
  </si>
  <si>
    <t>2,832.00</t>
  </si>
  <si>
    <t>28,838.74</t>
  </si>
  <si>
    <t>JAZMIN LISBETH DE LOS SANTOS AQUINO</t>
  </si>
  <si>
    <t>ASESOR(A) DE ADMISIÓN</t>
  </si>
  <si>
    <t>DIVISIÓN DE ADMISIÓN Y EMPLEO-CENTRAL</t>
  </si>
  <si>
    <t>5,001.50</t>
  </si>
  <si>
    <t>1,953.03</t>
  </si>
  <si>
    <t>2,068.72</t>
  </si>
  <si>
    <t>220.00</t>
  </si>
  <si>
    <t>58,806.75</t>
  </si>
  <si>
    <t>ROSANNA MARIA ACEVEDO FAMILIA</t>
  </si>
  <si>
    <t>52,172.00</t>
  </si>
  <si>
    <t>17,633.00</t>
  </si>
  <si>
    <t>855.00</t>
  </si>
  <si>
    <t>97,712.25</t>
  </si>
  <si>
    <t>ALBERT ANTONIO ESTEVEZ  CASTILLO</t>
  </si>
  <si>
    <t>DIGITADOR</t>
  </si>
  <si>
    <t>311.00</t>
  </si>
  <si>
    <t>21,132.11</t>
  </si>
  <si>
    <t>ASESOR (A) DE CAPACITACIÓN</t>
  </si>
  <si>
    <t>DIV. CAP. A CENTROS DEL SIST-CENTRAL</t>
  </si>
  <si>
    <t>SANDRA MARIA GONZALEZ MARTINEZ</t>
  </si>
  <si>
    <t>19,433.00</t>
  </si>
  <si>
    <t>7,340.00</t>
  </si>
  <si>
    <t>11,873.25</t>
  </si>
  <si>
    <t>64,248.00</t>
  </si>
  <si>
    <t>SANDRO LEBRON DE LA PAZ</t>
  </si>
  <si>
    <t>SECCIÓN DE PROGRAMAS COMUNITARIOS-SUR</t>
  </si>
  <si>
    <t>209,608.00</t>
  </si>
  <si>
    <t>55,042.00</t>
  </si>
  <si>
    <t>68,167.77</t>
  </si>
  <si>
    <t>150,426.48</t>
  </si>
  <si>
    <t>WINSTON MALAQUIAS HODGE MORENO</t>
  </si>
  <si>
    <t>DOCUMENTALISTA</t>
  </si>
  <si>
    <t>SECCIÓN DE DOC. Y AUDIOVISUALES-CENTRAL</t>
  </si>
  <si>
    <t>528.00</t>
  </si>
  <si>
    <t>20,915.11</t>
  </si>
  <si>
    <t>JUAN GABRIEL GENDERSON NAVARRO</t>
  </si>
  <si>
    <t>APRENDIZ</t>
  </si>
  <si>
    <t>TALLER DE DESABOLLADURA Y PINT - CENTRAL</t>
  </si>
  <si>
    <t>14,000.00</t>
  </si>
  <si>
    <t>401.80</t>
  </si>
  <si>
    <t>425.60</t>
  </si>
  <si>
    <t>792.00</t>
  </si>
  <si>
    <t>12,380.60</t>
  </si>
  <si>
    <t>LEONARDO MARTINEZ BALLENILLA</t>
  </si>
  <si>
    <t>TALLER DE ELECTR. IND. CENTRAL</t>
  </si>
  <si>
    <t>836.00</t>
  </si>
  <si>
    <t>12,336.60</t>
  </si>
  <si>
    <t>ISAAC FIGUEROA REYNOSO</t>
  </si>
  <si>
    <t>TALLER DE MEC. IND. CENTRAL</t>
  </si>
  <si>
    <t>LUIS GUSTAVO DEL ROSARIO MUÑOZ</t>
  </si>
  <si>
    <t>TALLER DE MECANICA AUTOMOTRIZ CENTRAL</t>
  </si>
  <si>
    <t>616.00</t>
  </si>
  <si>
    <t>12,556.60</t>
  </si>
  <si>
    <t>FRANKLYN ENMANUEL POMPIER RAMIREZ</t>
  </si>
  <si>
    <t>TALLER DE REFRIGERACION Y A.C. CENTRAL</t>
  </si>
  <si>
    <t>176.00</t>
  </si>
  <si>
    <t>12,996.60</t>
  </si>
  <si>
    <t>CARLOS MAGADAN RODRIGUEZ</t>
  </si>
  <si>
    <t>TÉCNICO DE REGISTRO Y ESTADÍSTICAS</t>
  </si>
  <si>
    <t>DIV. DE REGISTRO Y ESTADÍSTICA-CENTRAL</t>
  </si>
  <si>
    <t>63,970.00</t>
  </si>
  <si>
    <t>31,895.00</t>
  </si>
  <si>
    <t>4,593.79</t>
  </si>
  <si>
    <t>917.97</t>
  </si>
  <si>
    <t>972.34</t>
  </si>
  <si>
    <t>591.00</t>
  </si>
  <si>
    <t>88,789.90</t>
  </si>
  <si>
    <t>ERNESTO ANTONIO MATOS DURAN</t>
  </si>
  <si>
    <t>4,233.72</t>
  </si>
  <si>
    <t>1,835.94</t>
  </si>
  <si>
    <t>1,944.69</t>
  </si>
  <si>
    <t>1,023.85</t>
  </si>
  <si>
    <t>54,931.80</t>
  </si>
  <si>
    <t>ISMENIS JOHANNA MATOS PEREZ</t>
  </si>
  <si>
    <t>ASESOR DE EMPRESAS</t>
  </si>
  <si>
    <t>DIVISIÓN DE ASESORÍA EMPRESARIAL-CENTRAL</t>
  </si>
  <si>
    <t>17,967.00</t>
  </si>
  <si>
    <t>8,944.23</t>
  </si>
  <si>
    <t>443.00</t>
  </si>
  <si>
    <t>79,024.95</t>
  </si>
  <si>
    <t>PERLA VIRTUDES MORENO BETANCES</t>
  </si>
  <si>
    <t>26,400.00</t>
  </si>
  <si>
    <t>3,729.00</t>
  </si>
  <si>
    <t>84,171.95</t>
  </si>
  <si>
    <t>KATIUSCA NOELIA DE LOS SANTOS RAMIREZ</t>
  </si>
  <si>
    <t>DPTO. DE SERVICIOS EMPRESARIALES-CENTRAL</t>
  </si>
  <si>
    <t>1,974.00</t>
  </si>
  <si>
    <t>64,933.40</t>
  </si>
  <si>
    <t>ASESOR DE COS Y COMUNITARIOS</t>
  </si>
  <si>
    <t>JOSE RAFAEL FLORES FRANCISCO</t>
  </si>
  <si>
    <t>SECCIÓN DE SEGURIDAD-CIBAO-NORTE</t>
  </si>
  <si>
    <t>16,713.00</t>
  </si>
  <si>
    <t>520.67</t>
  </si>
  <si>
    <t>37,044.44</t>
  </si>
  <si>
    <t>DEPARTAMENTO ADMINISTRATIVO-CIBAO-NORTE</t>
  </si>
  <si>
    <t>YENNY ALTAGRACIA MORILLO ACEVEDO</t>
  </si>
  <si>
    <t>SECRETARIA</t>
  </si>
  <si>
    <t>SECCIÓN DE MANTENIMIENTO-CIBAO-NORTE</t>
  </si>
  <si>
    <t>27,220.00</t>
  </si>
  <si>
    <t>44,459.00</t>
  </si>
  <si>
    <t>6,209.91</t>
  </si>
  <si>
    <t>781.21</t>
  </si>
  <si>
    <t>827.49</t>
  </si>
  <si>
    <t>5,380.60</t>
  </si>
  <si>
    <t>58,479.79</t>
  </si>
  <si>
    <t>IXQUIC DEL CARMEN DE JESUS SANTANA</t>
  </si>
  <si>
    <t>RECEPCIONISTA</t>
  </si>
  <si>
    <t>2,563.95</t>
  </si>
  <si>
    <t>18,879.16</t>
  </si>
  <si>
    <t>GILBERTO GUIZARRI  ORTIZ</t>
  </si>
  <si>
    <t>SECCIÓN DE TRANSPORTACIÓN-CIBAO-NORTE</t>
  </si>
  <si>
    <t>4,798.00</t>
  </si>
  <si>
    <t>3,476.95</t>
  </si>
  <si>
    <t>22,764.16</t>
  </si>
  <si>
    <t>JOSE AGUSTIN ABREU RODRIGUEZ</t>
  </si>
  <si>
    <t>32,416.00</t>
  </si>
  <si>
    <t>2,967.67</t>
  </si>
  <si>
    <t>1,636.00</t>
  </si>
  <si>
    <t>49,255.44</t>
  </si>
  <si>
    <t>WALLYN STEVEN LAUREANO ALMONTE</t>
  </si>
  <si>
    <t>COORD. DE SERVICIOS GENERALES NORTE</t>
  </si>
  <si>
    <t>3,622.00</t>
  </si>
  <si>
    <t>16,794.60</t>
  </si>
  <si>
    <t>DIV. CAP. A CENTROS DEL SIST-CIBAO-NORTE</t>
  </si>
  <si>
    <t xml:space="preserve">YOANNY AGUSTINA SANTANA </t>
  </si>
  <si>
    <t>86,197.00</t>
  </si>
  <si>
    <t>26,139.25</t>
  </si>
  <si>
    <t>2,780.45</t>
  </si>
  <si>
    <t>121,305.55</t>
  </si>
  <si>
    <t>ROSA MAGDALENA FELIZ  VASQUEZ</t>
  </si>
  <si>
    <t>ASESOR DE FORMACIÓN A EMPRESAS</t>
  </si>
  <si>
    <t>DPTO. DE SERV. EMPRESARIALES-CIBAO-NORTE</t>
  </si>
  <si>
    <t>487.00</t>
  </si>
  <si>
    <t>58,539.75</t>
  </si>
  <si>
    <t>RAFAEL AUGUSTO VANDERHORST SILVERIO</t>
  </si>
  <si>
    <t>47.00</t>
  </si>
  <si>
    <t>35,642.79</t>
  </si>
  <si>
    <t>ROSANNA ALTAGRACIA DIAZ ORTEGA</t>
  </si>
  <si>
    <t>2,887.60</t>
  </si>
  <si>
    <t>32,802.19</t>
  </si>
  <si>
    <t>476-CENTRO TECNOLOGICO NORTE</t>
  </si>
  <si>
    <t>FACILITADOR I</t>
  </si>
  <si>
    <t>EREDIA DEL CARMEN CORONA DE RODRIGUEZ</t>
  </si>
  <si>
    <t>56,899.00</t>
  </si>
  <si>
    <t>13,373.99</t>
  </si>
  <si>
    <t>3,036.00</t>
  </si>
  <si>
    <t>82,754.24</t>
  </si>
  <si>
    <t>HERMAS MERCEDES NOESI HERNANDEZ</t>
  </si>
  <si>
    <t>5,563.80</t>
  </si>
  <si>
    <t>80,226.44</t>
  </si>
  <si>
    <t>RAFAEL ELIAS GONZALEZ PERALTA</t>
  </si>
  <si>
    <t>4,138.00</t>
  </si>
  <si>
    <t>81,652.24</t>
  </si>
  <si>
    <t>SANTIAGO RAFAEL HENRIQUEZ MATIAS</t>
  </si>
  <si>
    <t>4,258.00</t>
  </si>
  <si>
    <t>81,532.24</t>
  </si>
  <si>
    <t>BETTY ISABEL JIMENEZ TAVERAS</t>
  </si>
  <si>
    <t>DIVISIÓN DE PROGRAMAS ESPECIALES-ESTE</t>
  </si>
  <si>
    <t>3,019.00</t>
  </si>
  <si>
    <t>32,670.79</t>
  </si>
  <si>
    <t>490-DIRECCION REGIONAL ORIENTAL</t>
  </si>
  <si>
    <t>RAMON JAVIER CARTAGENA</t>
  </si>
  <si>
    <t>140,000.00</t>
  </si>
  <si>
    <t>21,514.44</t>
  </si>
  <si>
    <t>4,018.00</t>
  </si>
  <si>
    <t>4,256.00</t>
  </si>
  <si>
    <t>17,298.46</t>
  </si>
  <si>
    <t>92,913.10</t>
  </si>
  <si>
    <t>DUANIS VOLQUEZ PAULINO</t>
  </si>
  <si>
    <t>DIVISIÓN ADMISIÓN Y EMPLEO-ORIENTAL</t>
  </si>
  <si>
    <t>1,176.25</t>
  </si>
  <si>
    <t>57,850.50</t>
  </si>
  <si>
    <t>IVEC CRISTINA DOÑE SANCHEZ</t>
  </si>
  <si>
    <t>SECRETARIA EJECUTIVA</t>
  </si>
  <si>
    <t>1,814.95</t>
  </si>
  <si>
    <t>31,483.50</t>
  </si>
  <si>
    <t>AUXILIAR DE COMPRAS</t>
  </si>
  <si>
    <t>JOEL AUGUSTO LARA LUNA</t>
  </si>
  <si>
    <t>987.00</t>
  </si>
  <si>
    <t>54,218.31</t>
  </si>
  <si>
    <t>ANA DINNERYS TORIBIO JIMENEZ</t>
  </si>
  <si>
    <t>19,961.00</t>
  </si>
  <si>
    <t>1,633.09</t>
  </si>
  <si>
    <t>2,597.10</t>
  </si>
  <si>
    <t>41,342.11</t>
  </si>
  <si>
    <t>ROWENNY MARIELIS RAFAEL MORENO</t>
  </si>
  <si>
    <t>25,083.30</t>
  </si>
  <si>
    <t xml:space="preserve">NOEMI MILAGROS ALIES </t>
  </si>
  <si>
    <t>26,000.00</t>
  </si>
  <si>
    <t>20,800.00</t>
  </si>
  <si>
    <t>1,586.76</t>
  </si>
  <si>
    <t>746.20</t>
  </si>
  <si>
    <t>790.40</t>
  </si>
  <si>
    <t>1,251.00</t>
  </si>
  <si>
    <t>42,425.64</t>
  </si>
  <si>
    <t>ANGELA MARIA AGUERO MARTINEZ</t>
  </si>
  <si>
    <t>3,312.79</t>
  </si>
  <si>
    <t>201.95</t>
  </si>
  <si>
    <t>24,553.95</t>
  </si>
  <si>
    <t>BELGICA CASTRO FERNANDEZ</t>
  </si>
  <si>
    <t>44.00</t>
  </si>
  <si>
    <t>21,399.11</t>
  </si>
  <si>
    <t>DOMINGO WILLIANS GUZMAN</t>
  </si>
  <si>
    <t>12,070.66</t>
  </si>
  <si>
    <t>880.00</t>
  </si>
  <si>
    <t>32,633.77</t>
  </si>
  <si>
    <t>LUISA FRANYELIS MERCEDES MEDINA</t>
  </si>
  <si>
    <t>3,527.07</t>
  </si>
  <si>
    <t>24,178.18</t>
  </si>
  <si>
    <t>MANOLIN MEDINA PEÑA</t>
  </si>
  <si>
    <t>7,536.60</t>
  </si>
  <si>
    <t>3,043.95</t>
  </si>
  <si>
    <t>25,935.76</t>
  </si>
  <si>
    <t>OLGA MERCEDES CABA BREA</t>
  </si>
  <si>
    <t>1,163.00</t>
  </si>
  <si>
    <t>36,472.44</t>
  </si>
  <si>
    <t xml:space="preserve">ROCIO DEL ALBA GONZALEZ </t>
  </si>
  <si>
    <t>37,117.59</t>
  </si>
  <si>
    <t>YUBERKIS MORENO SEGURA</t>
  </si>
  <si>
    <t>3,728.21</t>
  </si>
  <si>
    <t>641.95</t>
  </si>
  <si>
    <t>24,529.37</t>
  </si>
  <si>
    <t>GENAIDY ALEXANDER PEREZ MEDINA</t>
  </si>
  <si>
    <t>3,339.08</t>
  </si>
  <si>
    <t>23,902.19</t>
  </si>
  <si>
    <t>492-DPTO. FORMACION PROFESIONAL-ORIENTAL</t>
  </si>
  <si>
    <t>74,000.00</t>
  </si>
  <si>
    <t>MESIRE RODRIGUEZ  TAPIA</t>
  </si>
  <si>
    <t>736.25</t>
  </si>
  <si>
    <t>66,952.00</t>
  </si>
  <si>
    <t>CARLENMY ERCILIA VARGAS TEJADA</t>
  </si>
  <si>
    <t>322.60</t>
  </si>
  <si>
    <t>35,367.19</t>
  </si>
  <si>
    <t>493-DPTO. SERV. EMPRESARIALES-ORIENTAL</t>
  </si>
  <si>
    <t>RUDDY JOSE MENA ESTRELLA</t>
  </si>
  <si>
    <t>3,400.60</t>
  </si>
  <si>
    <t>32,289.19</t>
  </si>
  <si>
    <t>494-CENTRO TECN-ORIENTAL</t>
  </si>
  <si>
    <t xml:space="preserve">PEDRO FRANKLYN MERAN </t>
  </si>
  <si>
    <t>ENCARGADO DE TALLER III</t>
  </si>
  <si>
    <t>6,121.17</t>
  </si>
  <si>
    <t>2,123.80</t>
  </si>
  <si>
    <t>2,249.60</t>
  </si>
  <si>
    <t>4,770.00</t>
  </si>
  <si>
    <t>58,735.43</t>
  </si>
  <si>
    <t>FATIMA MILAGROS LARA VILLALONA</t>
  </si>
  <si>
    <t>37,689.59</t>
  </si>
  <si>
    <t>495-DIRECCION REGIONAL CIBAO SUR</t>
  </si>
  <si>
    <t>JUAN ALBERTO LOPEZ ROMERO</t>
  </si>
  <si>
    <t>87,932.00</t>
  </si>
  <si>
    <t>26,895.26</t>
  </si>
  <si>
    <t>1,992.35</t>
  </si>
  <si>
    <t>2,110.37</t>
  </si>
  <si>
    <t>2,465.00</t>
  </si>
  <si>
    <t>123,889.02</t>
  </si>
  <si>
    <t>VIANEL TEJADA MINAYA</t>
  </si>
  <si>
    <t>41,652.00</t>
  </si>
  <si>
    <t>15,325.26</t>
  </si>
  <si>
    <t>1,014.00</t>
  </si>
  <si>
    <t>90,630.02</t>
  </si>
  <si>
    <t>AWILDA BRITO ACEVEDO</t>
  </si>
  <si>
    <t>2,257.95</t>
  </si>
  <si>
    <t>31,040.50</t>
  </si>
  <si>
    <t>496-DPTO ADMINISTRATIVO-CIBAO SUR</t>
  </si>
  <si>
    <t>JUAN LUIS ADAMES NICASIO</t>
  </si>
  <si>
    <t>ENC. SECCIÓN DE CONSERJERÍA</t>
  </si>
  <si>
    <t>96,020.00</t>
  </si>
  <si>
    <t>76,816.00</t>
  </si>
  <si>
    <t>30,373.24</t>
  </si>
  <si>
    <t>2,755.77</t>
  </si>
  <si>
    <t>2,919.01</t>
  </si>
  <si>
    <t>1,326.00</t>
  </si>
  <si>
    <t>135,461.98</t>
  </si>
  <si>
    <t>RAFAEL ABREU DIAZ</t>
  </si>
  <si>
    <t>ASISTENTE DE MANTENIMIENTO Y SERVICIOS GENERALES</t>
  </si>
  <si>
    <t>882.00</t>
  </si>
  <si>
    <t>40,246.20</t>
  </si>
  <si>
    <t>ROSARIO CAROLINA TEJADA ALVAREZ</t>
  </si>
  <si>
    <t>22,872.00</t>
  </si>
  <si>
    <t>3,943.67</t>
  </si>
  <si>
    <t>53,959.44</t>
  </si>
  <si>
    <t>ROSANNY ROSA MATOS</t>
  </si>
  <si>
    <t>2,810.95</t>
  </si>
  <si>
    <t>30,487.50</t>
  </si>
  <si>
    <t>DANILO ANTONIO POLANCO VASQUEZ</t>
  </si>
  <si>
    <t>MENSAJERO INTERNO</t>
  </si>
  <si>
    <t>28,867.00</t>
  </si>
  <si>
    <t>2,343.77</t>
  </si>
  <si>
    <t>2,309.00</t>
  </si>
  <si>
    <t>45,657.34</t>
  </si>
  <si>
    <t>497-DPTO. FORM. PROFESIONAL-CIBAO SUR</t>
  </si>
  <si>
    <t>ANDRES ISAIAS VENTURA ANTIGUA</t>
  </si>
  <si>
    <t>18,000.00</t>
  </si>
  <si>
    <t>6,840.00</t>
  </si>
  <si>
    <t>14,589.91</t>
  </si>
  <si>
    <t>60,598.34</t>
  </si>
  <si>
    <t>MIGUEL ANTONIO ISAAC  DE LA ROSA</t>
  </si>
  <si>
    <t>196.00</t>
  </si>
  <si>
    <t>58,830.75</t>
  </si>
  <si>
    <t>498-DPTO. SERV. EMPRESARIALES-CIBAO SUR</t>
  </si>
  <si>
    <t>DENNY JOSEFINA LEONARDO LOPEZ</t>
  </si>
  <si>
    <t>ASESOR(A) DE FORMACIÓN DUAL</t>
  </si>
  <si>
    <t>65,340.00</t>
  </si>
  <si>
    <t>61,272.00</t>
  </si>
  <si>
    <t>19,270.54</t>
  </si>
  <si>
    <t>1,875.26</t>
  </si>
  <si>
    <t>1,986.34</t>
  </si>
  <si>
    <t>3,873.00</t>
  </si>
  <si>
    <t>99,606.86</t>
  </si>
  <si>
    <t>MARVELIN MERCEDES TEJADA ROQUE</t>
  </si>
  <si>
    <t>588.00</t>
  </si>
  <si>
    <t>35,101.79</t>
  </si>
  <si>
    <t>VIGENCIA DEL CONTRATO</t>
  </si>
  <si>
    <t>FECHA DE INICIO</t>
  </si>
  <si>
    <t>FECHA DE TÉRMINO</t>
  </si>
  <si>
    <t>División de Nóminas</t>
  </si>
  <si>
    <t>Nomina Temporeros</t>
  </si>
  <si>
    <t>ANGEL SILVERIO SALCEDO CORCINO</t>
  </si>
  <si>
    <t>SECCIÓN PROM. INGRESOS CIBAO-SUR</t>
  </si>
  <si>
    <t>5,259.31</t>
  </si>
  <si>
    <t>754.00</t>
  </si>
  <si>
    <t>59,303.97</t>
  </si>
  <si>
    <t xml:space="preserve">      Correspondiente al mes de julio, 2022</t>
  </si>
  <si>
    <t>No.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</si>
</sst>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1C0A]dddd\,\ d\ &quot;de&quot;\ mmmm\ &quot;de&quot;\ yyyy"/>
    <numFmt numFmtId="171" formatCode="dd/mm/yyyy;@"/>
  </numFmts>
  <fonts count="48">
    <font>
      <sz val="11"/>
      <color indexed="8"/>
      <name val="Calibri"/>
      <family val="2"/>
    </font>
    <font>
      <sz val="11"/>
      <name val="Calibri"/>
      <family val="0"/>
    </font>
    <font>
      <sz val="11"/>
      <name val="INFOTEXT"/>
      <family val="1"/>
    </font>
    <font>
      <b/>
      <sz val="14"/>
      <color indexed="8"/>
      <name val="INFOTEXT"/>
      <family val="1"/>
    </font>
    <font>
      <b/>
      <sz val="16"/>
      <name val="INFOTEXT"/>
      <family val="1"/>
    </font>
    <font>
      <sz val="10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INFOTEXT"/>
      <family val="1"/>
    </font>
    <font>
      <sz val="10"/>
      <color indexed="11"/>
      <name val="Tahoma"/>
      <family val="0"/>
    </font>
    <font>
      <sz val="14"/>
      <color indexed="10"/>
      <name val="Calibri"/>
      <family val="2"/>
    </font>
    <font>
      <b/>
      <sz val="11"/>
      <color indexed="10"/>
      <name val="Tahoma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INFOTEXT"/>
      <family val="1"/>
    </font>
    <font>
      <sz val="10"/>
      <color rgb="FF4D4D4D"/>
      <name val="Tahoma"/>
      <family val="0"/>
    </font>
    <font>
      <b/>
      <sz val="11"/>
      <color rgb="FFFFFFFF"/>
      <name val="Tahoma"/>
      <family val="0"/>
    </font>
    <font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68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9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1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1" fillId="0" borderId="0" xfId="0" applyFont="1" applyFill="1" applyBorder="1" applyAlignment="1">
      <alignment/>
    </xf>
    <xf numFmtId="14" fontId="44" fillId="33" borderId="10" xfId="0" applyNumberFormat="1" applyFont="1" applyFill="1" applyBorder="1" applyAlignment="1">
      <alignment horizontal="center" vertical="center" wrapText="1" readingOrder="1"/>
    </xf>
    <xf numFmtId="0" fontId="44" fillId="33" borderId="1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5" fillId="34" borderId="12" xfId="0" applyNumberFormat="1" applyFont="1" applyFill="1" applyBorder="1" applyAlignment="1">
      <alignment horizontal="left" vertical="center" wrapText="1" readingOrder="1"/>
    </xf>
    <xf numFmtId="0" fontId="45" fillId="34" borderId="12" xfId="0" applyNumberFormat="1" applyFont="1" applyFill="1" applyBorder="1" applyAlignment="1">
      <alignment horizontal="center" vertical="center" wrapText="1" readingOrder="1"/>
    </xf>
    <xf numFmtId="0" fontId="1" fillId="34" borderId="0" xfId="0" applyFont="1" applyFill="1" applyBorder="1" applyAlignment="1">
      <alignment/>
    </xf>
    <xf numFmtId="0" fontId="5" fillId="34" borderId="12" xfId="0" applyNumberFormat="1" applyFont="1" applyFill="1" applyBorder="1" applyAlignment="1">
      <alignment horizontal="left" vertical="center" wrapText="1" readingOrder="1"/>
    </xf>
    <xf numFmtId="0" fontId="5" fillId="34" borderId="12" xfId="0" applyNumberFormat="1" applyFont="1" applyFill="1" applyBorder="1" applyAlignment="1">
      <alignment horizontal="center" vertical="center" wrapText="1" readingOrder="1"/>
    </xf>
    <xf numFmtId="0" fontId="45" fillId="0" borderId="12" xfId="0" applyNumberFormat="1" applyFont="1" applyFill="1" applyBorder="1" applyAlignment="1">
      <alignment horizontal="center" vertical="center" wrapText="1" readingOrder="1"/>
    </xf>
    <xf numFmtId="0" fontId="45" fillId="0" borderId="12" xfId="0" applyNumberFormat="1" applyFont="1" applyFill="1" applyBorder="1" applyAlignment="1">
      <alignment horizontal="left" vertical="center" wrapText="1" readingOrder="1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14" fontId="1" fillId="34" borderId="14" xfId="0" applyNumberFormat="1" applyFont="1" applyFill="1" applyBorder="1" applyAlignment="1">
      <alignment horizontal="left" vertical="top" wrapText="1"/>
    </xf>
    <xf numFmtId="171" fontId="1" fillId="0" borderId="14" xfId="0" applyNumberFormat="1" applyFont="1" applyFill="1" applyBorder="1" applyAlignment="1">
      <alignment horizontal="left" vertical="top" wrapText="1"/>
    </xf>
    <xf numFmtId="0" fontId="45" fillId="34" borderId="14" xfId="0" applyNumberFormat="1" applyFont="1" applyFill="1" applyBorder="1" applyAlignment="1">
      <alignment horizontal="left" vertical="center" wrapText="1" readingOrder="1"/>
    </xf>
    <xf numFmtId="0" fontId="1" fillId="34" borderId="15" xfId="0" applyNumberFormat="1" applyFont="1" applyFill="1" applyBorder="1" applyAlignment="1">
      <alignment horizontal="left" vertical="top" wrapText="1"/>
    </xf>
    <xf numFmtId="0" fontId="1" fillId="34" borderId="14" xfId="0" applyNumberFormat="1" applyFont="1" applyFill="1" applyBorder="1" applyAlignment="1">
      <alignment horizontal="left" vertical="top" wrapText="1"/>
    </xf>
    <xf numFmtId="0" fontId="45" fillId="34" borderId="12" xfId="0" applyNumberFormat="1" applyFont="1" applyFill="1" applyBorder="1" applyAlignment="1">
      <alignment horizontal="left" vertical="center" wrapText="1" readingOrder="1"/>
    </xf>
    <xf numFmtId="0" fontId="45" fillId="0" borderId="14" xfId="0" applyNumberFormat="1" applyFont="1" applyFill="1" applyBorder="1" applyAlignment="1">
      <alignment horizontal="left" vertical="center" wrapText="1" readingOrder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45" fillId="0" borderId="12" xfId="0" applyNumberFormat="1" applyFont="1" applyFill="1" applyBorder="1" applyAlignment="1">
      <alignment horizontal="left" vertical="center" wrapText="1" readingOrder="1"/>
    </xf>
    <xf numFmtId="0" fontId="5" fillId="34" borderId="14" xfId="0" applyNumberFormat="1" applyFont="1" applyFill="1" applyBorder="1" applyAlignment="1">
      <alignment horizontal="left" vertical="center" wrapText="1" readingOrder="1"/>
    </xf>
    <xf numFmtId="0" fontId="1" fillId="34" borderId="15" xfId="0" applyNumberFormat="1" applyFont="1" applyFill="1" applyBorder="1" applyAlignment="1">
      <alignment horizontal="left" vertical="top" wrapText="1"/>
    </xf>
    <xf numFmtId="0" fontId="1" fillId="34" borderId="14" xfId="0" applyNumberFormat="1" applyFont="1" applyFill="1" applyBorder="1" applyAlignment="1">
      <alignment horizontal="left" vertical="top" wrapText="1"/>
    </xf>
    <xf numFmtId="0" fontId="5" fillId="34" borderId="12" xfId="0" applyNumberFormat="1" applyFont="1" applyFill="1" applyBorder="1" applyAlignment="1">
      <alignment horizontal="left" vertical="center" wrapText="1" readingOrder="1"/>
    </xf>
    <xf numFmtId="0" fontId="46" fillId="33" borderId="0" xfId="0" applyNumberFormat="1" applyFont="1" applyFill="1" applyBorder="1" applyAlignment="1">
      <alignment horizontal="center" vertical="center" wrapText="1" readingOrder="1"/>
    </xf>
    <xf numFmtId="0" fontId="46" fillId="33" borderId="16" xfId="0" applyNumberFormat="1" applyFont="1" applyFill="1" applyBorder="1" applyAlignment="1">
      <alignment horizontal="center" vertical="center" wrapText="1" readingOrder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7" fillId="35" borderId="18" xfId="0" applyFont="1" applyFill="1" applyBorder="1" applyAlignment="1">
      <alignment horizontal="center"/>
    </xf>
    <xf numFmtId="0" fontId="44" fillId="33" borderId="19" xfId="0" applyNumberFormat="1" applyFont="1" applyFill="1" applyBorder="1" applyAlignment="1">
      <alignment horizontal="center" vertical="center" wrapText="1" readingOrder="1"/>
    </xf>
    <xf numFmtId="0" fontId="44" fillId="33" borderId="20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FFFFFF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3</xdr:col>
      <xdr:colOff>561975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80975"/>
          <a:ext cx="2276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AI%202022\Recursos%20Humanos\nomina\Junio%202022\Nomina%20Personal%20Temporeros%20Juni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Transparencia"/>
    </sheetNames>
    <sheetDataSet>
      <sheetData sheetId="0">
        <row r="6">
          <cell r="B6" t="str">
            <v>SANTO ANTONIO SATURRIA FABIAN</v>
          </cell>
          <cell r="E6" t="str">
            <v>SECRETARIA GENERAL</v>
          </cell>
          <cell r="F6" t="str">
            <v>103-SECRETARIA GENERAL</v>
          </cell>
          <cell r="H6">
            <v>44704</v>
          </cell>
          <cell r="I6">
            <v>44926</v>
          </cell>
        </row>
        <row r="7">
          <cell r="B7" t="str">
            <v>ABEL PEREZ VILORIO</v>
          </cell>
          <cell r="E7" t="str">
            <v>TÉCNICO DE PROYECTOS</v>
          </cell>
          <cell r="F7" t="str">
            <v>DIRECCIÒN MONITOREO DE PROY. Y CONVENIOS</v>
          </cell>
          <cell r="H7">
            <v>44606</v>
          </cell>
          <cell r="I7">
            <v>44926</v>
          </cell>
        </row>
        <row r="8">
          <cell r="B8" t="str">
            <v>JORGE LUIS PEREZ PEREZ</v>
          </cell>
          <cell r="E8" t="str">
            <v>SOPORTE TÉCNICO</v>
          </cell>
          <cell r="F8" t="str">
            <v>DPTO. ADMINISTRACIÓN DEL SERVICIO TIC</v>
          </cell>
          <cell r="H8">
            <v>44606</v>
          </cell>
          <cell r="I8">
            <v>44926</v>
          </cell>
        </row>
        <row r="9">
          <cell r="B9" t="str">
            <v>AUDRY LETICIA LAZALA VENTURA</v>
          </cell>
          <cell r="E9" t="str">
            <v>AUXILIAR DE ARCHIVO Y CORRESPONDENCIA</v>
          </cell>
          <cell r="F9" t="str">
            <v>UNIDAD DE ARCHIVO Y CORRESP</v>
          </cell>
          <cell r="H9">
            <v>44697</v>
          </cell>
          <cell r="I9">
            <v>44926</v>
          </cell>
        </row>
        <row r="10">
          <cell r="B10" t="str">
            <v>JOSE ANTONIO DE LA CRUZ PEREZ</v>
          </cell>
          <cell r="E10" t="str">
            <v>MENSAJERO EXTERNO</v>
          </cell>
          <cell r="F10" t="str">
            <v>UNIDAD DE ARCHIVO Y CORRESP</v>
          </cell>
          <cell r="H10">
            <v>44657</v>
          </cell>
          <cell r="I10">
            <v>44926</v>
          </cell>
        </row>
        <row r="11">
          <cell r="B11" t="str">
            <v>YSAMMER RAUL POLANCO DIAZ</v>
          </cell>
          <cell r="E11" t="str">
            <v>MENSAJERO EXTERNO</v>
          </cell>
          <cell r="F11" t="str">
            <v>UNIDAD DE ARCHIVO Y CORRESP</v>
          </cell>
          <cell r="H11">
            <v>44657</v>
          </cell>
          <cell r="I11">
            <v>44926</v>
          </cell>
        </row>
        <row r="12">
          <cell r="B12" t="str">
            <v>LEINA MARIA HERMENEGILDA TOLENTINO </v>
          </cell>
          <cell r="E12" t="str">
            <v>ANALISTA DE COMUNICACIONES</v>
          </cell>
          <cell r="F12" t="str">
            <v>DEPTO. PRENSA Y RELACIONES PÚBLICAS</v>
          </cell>
          <cell r="H12">
            <v>44671</v>
          </cell>
          <cell r="I12">
            <v>44926</v>
          </cell>
        </row>
        <row r="13">
          <cell r="B13" t="str">
            <v>DORIS ZUNILDA MARTINEZ CAMILO</v>
          </cell>
          <cell r="E13" t="str">
            <v>ASISTENTE DE EVENTOS</v>
          </cell>
          <cell r="F13" t="str">
            <v>DIVISIÓN DE EVENTOS Y PROTOCOLO</v>
          </cell>
          <cell r="H13">
            <v>44627</v>
          </cell>
          <cell r="I13">
            <v>44926</v>
          </cell>
        </row>
        <row r="14">
          <cell r="B14" t="str">
            <v>THAIRA ESTHELA VILLAVICENCIO DE LOS SANTOS</v>
          </cell>
          <cell r="E14" t="str">
            <v>AUXILIAR DE COMUNICACIONES</v>
          </cell>
          <cell r="F14" t="str">
            <v>DEPTO. PRENSA Y RELACIONES PÚBLICAS</v>
          </cell>
          <cell r="H14">
            <v>44621</v>
          </cell>
          <cell r="I14">
            <v>44926</v>
          </cell>
        </row>
        <row r="15">
          <cell r="B15" t="str">
            <v>RAFAEL JOSE VARGAS MOLINA</v>
          </cell>
          <cell r="E15" t="str">
            <v>AUXILIAR DE COMUNICACIÓN</v>
          </cell>
          <cell r="F15" t="str">
            <v>DIRECCIÓN DE COMUNICACIONES</v>
          </cell>
          <cell r="H15">
            <v>44635</v>
          </cell>
          <cell r="I15">
            <v>44926</v>
          </cell>
        </row>
        <row r="16">
          <cell r="B16" t="str">
            <v>LISA MARIEL GIL  FERRERA</v>
          </cell>
          <cell r="E16" t="str">
            <v>AUXILIAR DE COMUNICACIONES</v>
          </cell>
          <cell r="F16" t="str">
            <v>DEPTO. PRENSA Y RELACIONES PÚBLICAS</v>
          </cell>
          <cell r="H16">
            <v>44613</v>
          </cell>
          <cell r="I16">
            <v>44926</v>
          </cell>
        </row>
        <row r="17">
          <cell r="B17" t="str">
            <v>ANTIGUA ARCANGEL DEL ROSARIO </v>
          </cell>
          <cell r="E17" t="str">
            <v>CAMARERO</v>
          </cell>
          <cell r="F17" t="str">
            <v>DIVISIÓN DE EVENTOS Y PROTOCOLO</v>
          </cell>
          <cell r="H17">
            <v>44628</v>
          </cell>
          <cell r="I17">
            <v>44926</v>
          </cell>
        </row>
        <row r="18">
          <cell r="B18" t="str">
            <v>ENEIDY NATHALIE GERONIMO </v>
          </cell>
          <cell r="E18" t="str">
            <v>ASISTENTE DE ATENCIÓN AL CLIENTE</v>
          </cell>
          <cell r="F18" t="str">
            <v>DIVISIÓN DE ATENCIÓN AL CLIENTE</v>
          </cell>
          <cell r="H18">
            <v>44562</v>
          </cell>
          <cell r="I18">
            <v>44926</v>
          </cell>
        </row>
        <row r="19">
          <cell r="B19" t="str">
            <v>MARIO LUIS MARIOT POLONIA</v>
          </cell>
          <cell r="E19" t="str">
            <v>ABOGADO (A)</v>
          </cell>
          <cell r="F19" t="str">
            <v>DIRECCIÓN JURÍDICA</v>
          </cell>
          <cell r="H19">
            <v>44621</v>
          </cell>
          <cell r="I19">
            <v>44926</v>
          </cell>
        </row>
        <row r="20">
          <cell r="B20" t="str">
            <v>LIDIA DE LOS ANGELES GONZALEZ PICHARDO</v>
          </cell>
          <cell r="E20" t="str">
            <v>PARALEGAL</v>
          </cell>
          <cell r="F20" t="str">
            <v>DIRECCIÓN JURÍDICA</v>
          </cell>
          <cell r="H20">
            <v>44621</v>
          </cell>
          <cell r="I20">
            <v>44926</v>
          </cell>
        </row>
        <row r="21">
          <cell r="B21" t="str">
            <v>ELIZABETH DE LEON DE LA CRUZ</v>
          </cell>
          <cell r="E21" t="str">
            <v>PARALEGAL</v>
          </cell>
          <cell r="F21" t="str">
            <v>DIRECCIÓN JURÍDICA</v>
          </cell>
          <cell r="H21">
            <v>44562</v>
          </cell>
          <cell r="I21">
            <v>44926</v>
          </cell>
        </row>
        <row r="22">
          <cell r="B22" t="str">
            <v>ROSSVI NAZARET TEJEDA  SENCION</v>
          </cell>
          <cell r="E22" t="str">
            <v>PARALEGAL</v>
          </cell>
          <cell r="F22" t="str">
            <v>CONSULTORIA JURIDICA</v>
          </cell>
          <cell r="H22">
            <v>44657</v>
          </cell>
          <cell r="I22">
            <v>44926</v>
          </cell>
        </row>
        <row r="23">
          <cell r="B23" t="str">
            <v>JOSE EDUARDO CONCEPCION REYES</v>
          </cell>
          <cell r="E23" t="str">
            <v>PLANIFICADOR NACIONAL DE COMPRAS</v>
          </cell>
          <cell r="F23" t="str">
            <v>DPTO. DE COMPRAS Y CONTRATACIONES</v>
          </cell>
          <cell r="H23">
            <v>44562</v>
          </cell>
          <cell r="I23">
            <v>44926</v>
          </cell>
        </row>
        <row r="24">
          <cell r="B24" t="str">
            <v>PABLO DE LOS SANTOS FIGUEREO</v>
          </cell>
          <cell r="E24" t="str">
            <v>OFICIAL DE SEGURIDAD</v>
          </cell>
          <cell r="F24" t="str">
            <v>DEPARTAMENTO DE SEGURIDAD</v>
          </cell>
          <cell r="H24">
            <v>44652</v>
          </cell>
          <cell r="I24">
            <v>44926</v>
          </cell>
        </row>
        <row r="25">
          <cell r="B25" t="str">
            <v>MARCOS DE REGLA MELO </v>
          </cell>
          <cell r="E25" t="str">
            <v>OFICIAL DE SEGURIDAD</v>
          </cell>
          <cell r="F25" t="str">
            <v>COORDINACIÓN DE SEGURIDAD-ONA/ECI</v>
          </cell>
          <cell r="H25">
            <v>44562</v>
          </cell>
          <cell r="I25">
            <v>44926</v>
          </cell>
        </row>
        <row r="26">
          <cell r="B26" t="str">
            <v>EDDY  CARRASCO </v>
          </cell>
          <cell r="E26" t="str">
            <v>OFICIAL DE SEGURIDAD</v>
          </cell>
          <cell r="F26" t="str">
            <v>DEPARTAMENTO DE SEGURIDAD</v>
          </cell>
          <cell r="H26">
            <v>44562</v>
          </cell>
          <cell r="I26">
            <v>44926</v>
          </cell>
        </row>
        <row r="27">
          <cell r="B27" t="str">
            <v>ABEL FERNANDO OSVALDO DIAZ</v>
          </cell>
          <cell r="E27" t="str">
            <v>OFICIAL DE SEGURIDAD</v>
          </cell>
          <cell r="F27" t="str">
            <v>DEPARTAMENTO DE SEGURIDAD</v>
          </cell>
          <cell r="H27">
            <v>44562</v>
          </cell>
          <cell r="I27">
            <v>44926</v>
          </cell>
        </row>
        <row r="28">
          <cell r="B28" t="str">
            <v>ANGEL MARIA ENCARNACION ADAMES</v>
          </cell>
          <cell r="E28" t="str">
            <v>OFICIAL DE SEGURIDAD</v>
          </cell>
          <cell r="F28" t="str">
            <v>DEPARTAMENTO DE SEGURIDAD</v>
          </cell>
          <cell r="H28">
            <v>44599</v>
          </cell>
          <cell r="I28">
            <v>44926</v>
          </cell>
        </row>
        <row r="29">
          <cell r="B29" t="str">
            <v>DEIVY  ORTEGA MOTA</v>
          </cell>
          <cell r="E29" t="str">
            <v>OFICIAL DE SEGURIDAD</v>
          </cell>
          <cell r="F29" t="str">
            <v>DEPARTAMENTO DE SEGURIDAD</v>
          </cell>
          <cell r="H29">
            <v>44599</v>
          </cell>
          <cell r="I29">
            <v>44926</v>
          </cell>
        </row>
        <row r="30">
          <cell r="B30" t="str">
            <v>WILSON TINEO MARTINEZ</v>
          </cell>
          <cell r="E30" t="str">
            <v>AUXILIAR DE SERVICIOS GENERALES</v>
          </cell>
          <cell r="F30" t="str">
            <v>201-DEPTO SERV GRALES</v>
          </cell>
          <cell r="H30">
            <v>44641</v>
          </cell>
          <cell r="I30">
            <v>44926</v>
          </cell>
        </row>
        <row r="31">
          <cell r="B31" t="str">
            <v>RAMON DILONES RONDON POLANCO</v>
          </cell>
          <cell r="E31" t="str">
            <v>AUXILIAR DE MANTENIMIENTO</v>
          </cell>
          <cell r="F31" t="str">
            <v>SECCIÓN DE MANTENIMIENTO</v>
          </cell>
          <cell r="H31">
            <v>44562</v>
          </cell>
          <cell r="I31">
            <v>44926</v>
          </cell>
        </row>
        <row r="32">
          <cell r="B32" t="str">
            <v>RENE MICHELL MENARD VALENZUELA</v>
          </cell>
          <cell r="E32" t="str">
            <v>CHOFER</v>
          </cell>
          <cell r="F32" t="str">
            <v>DIVISIÓN DE TRANSPORTACIÓN</v>
          </cell>
          <cell r="H32">
            <v>44562</v>
          </cell>
          <cell r="I32">
            <v>44926</v>
          </cell>
        </row>
        <row r="33">
          <cell r="B33" t="str">
            <v>GENESIS YALAYDY VALDEZ TINEO</v>
          </cell>
          <cell r="E33" t="str">
            <v>CONSERJE</v>
          </cell>
          <cell r="F33" t="str">
            <v>205-UNID MANTTO Y EDIFIC</v>
          </cell>
          <cell r="H33">
            <v>44562</v>
          </cell>
          <cell r="I33">
            <v>44926</v>
          </cell>
        </row>
        <row r="34">
          <cell r="B34" t="str">
            <v>PEDRO ANTONIO HIDALGO GOMEZ</v>
          </cell>
          <cell r="E34" t="str">
            <v>OFICIAL DE SEGURIDAD</v>
          </cell>
          <cell r="F34" t="str">
            <v>COORDINACIÓN DE SEGURIDAD-ONA/ECI</v>
          </cell>
          <cell r="H34">
            <v>44562</v>
          </cell>
          <cell r="I34">
            <v>44926</v>
          </cell>
        </row>
        <row r="35">
          <cell r="B35" t="str">
            <v>FREDY ANTONIO  ANTIGUA VICIOSO </v>
          </cell>
          <cell r="E35" t="str">
            <v>CHOFER</v>
          </cell>
          <cell r="F35" t="str">
            <v>DIVISIÓN DE TRANSPORTACIÓN</v>
          </cell>
          <cell r="H35">
            <v>44562</v>
          </cell>
          <cell r="I35">
            <v>44926</v>
          </cell>
        </row>
        <row r="36">
          <cell r="B36" t="str">
            <v>YEHIRON DANIEL CORPORAN  RIVERA</v>
          </cell>
          <cell r="E36" t="str">
            <v>CHOFER</v>
          </cell>
          <cell r="F36" t="str">
            <v>DIVISIÓN DE TRANSPORTACIÓN</v>
          </cell>
          <cell r="H36">
            <v>44599</v>
          </cell>
          <cell r="I36">
            <v>44926</v>
          </cell>
        </row>
        <row r="37">
          <cell r="B37" t="str">
            <v>JUAN RAMON ALMONTE MERCEDES</v>
          </cell>
          <cell r="E37" t="str">
            <v>LAVADOR DE VEHICULOS</v>
          </cell>
          <cell r="F37" t="str">
            <v>DIVISIÓN DE TRANSPORTACIÓN</v>
          </cell>
          <cell r="H37">
            <v>44562</v>
          </cell>
          <cell r="I37">
            <v>44926</v>
          </cell>
        </row>
        <row r="38">
          <cell r="B38" t="str">
            <v>ALTAGRACIA BATISTA </v>
          </cell>
          <cell r="E38" t="str">
            <v>CONSERJE</v>
          </cell>
          <cell r="F38" t="str">
            <v>SECCIÓN DE CONSERJERÍA</v>
          </cell>
          <cell r="H38">
            <v>44562</v>
          </cell>
          <cell r="I38">
            <v>44926</v>
          </cell>
        </row>
        <row r="39">
          <cell r="B39" t="str">
            <v>EUSEBIO DE OLMO BRITO DE OLMO</v>
          </cell>
          <cell r="E39" t="str">
            <v>CONSERJE</v>
          </cell>
          <cell r="F39" t="str">
            <v>SECCIÓN DE CONSERJERÍA</v>
          </cell>
          <cell r="H39">
            <v>44562</v>
          </cell>
          <cell r="I39">
            <v>44926</v>
          </cell>
        </row>
        <row r="40">
          <cell r="B40" t="str">
            <v>HERIBERTA MERCEDES RAMIREZ SANCHEZ</v>
          </cell>
          <cell r="E40" t="str">
            <v>CONSERJE</v>
          </cell>
          <cell r="F40" t="str">
            <v>SECCIÓN DE CONSERJERÍA</v>
          </cell>
          <cell r="H40">
            <v>44641</v>
          </cell>
          <cell r="I40">
            <v>44926</v>
          </cell>
        </row>
        <row r="41">
          <cell r="B41" t="str">
            <v>NATASHA PEREZ SIERRA</v>
          </cell>
          <cell r="E41" t="str">
            <v>CONSERJE</v>
          </cell>
          <cell r="F41" t="str">
            <v>SECCIÓN DE CONSERJERÍA</v>
          </cell>
          <cell r="H41">
            <v>44562</v>
          </cell>
          <cell r="I41">
            <v>44926</v>
          </cell>
        </row>
        <row r="42">
          <cell r="B42" t="str">
            <v>YESICA DEL AMPARO  BENICIO</v>
          </cell>
          <cell r="E42" t="str">
            <v>CONSERJE</v>
          </cell>
          <cell r="F42" t="str">
            <v>SECCIÓN DE CONSERJERÍA</v>
          </cell>
          <cell r="H42">
            <v>44562</v>
          </cell>
          <cell r="I42">
            <v>44926</v>
          </cell>
        </row>
        <row r="43">
          <cell r="B43" t="str">
            <v>GLENYS  VILORIO GUZMAN</v>
          </cell>
          <cell r="E43" t="str">
            <v>AUDITOR DE CONTROL INTERNO</v>
          </cell>
          <cell r="F43" t="str">
            <v>DIRECCIÓN CONTROL INTERNO</v>
          </cell>
          <cell r="H43">
            <v>44562</v>
          </cell>
          <cell r="I43">
            <v>44926</v>
          </cell>
        </row>
        <row r="44">
          <cell r="B44" t="str">
            <v>SUNILDA DE JESUS DIAZ BUENO</v>
          </cell>
          <cell r="E44" t="str">
            <v>PROMOTOR DE INGRESOS</v>
          </cell>
          <cell r="F44" t="str">
            <v>210-DEPTO DE INGRESOS</v>
          </cell>
          <cell r="H44">
            <v>44562</v>
          </cell>
          <cell r="I44">
            <v>44926</v>
          </cell>
        </row>
        <row r="45">
          <cell r="B45" t="str">
            <v>OSIRIS GUEVARA </v>
          </cell>
          <cell r="E45" t="str">
            <v>FISCALIZADOR</v>
          </cell>
          <cell r="F45" t="str">
            <v>DIVISIÓN DE FISCALIZACIÓN</v>
          </cell>
          <cell r="H45">
            <v>44621</v>
          </cell>
          <cell r="I45">
            <v>44926</v>
          </cell>
        </row>
        <row r="46">
          <cell r="B46" t="str">
            <v>ANA ANTONIA SANCHEZ ARIAS</v>
          </cell>
          <cell r="E46" t="str">
            <v>FISCALIZADOR</v>
          </cell>
          <cell r="F46" t="str">
            <v>DIVISIÓN DE FISCALIZACIÓN</v>
          </cell>
          <cell r="H46">
            <v>44704</v>
          </cell>
          <cell r="I46">
            <v>44926</v>
          </cell>
        </row>
        <row r="47">
          <cell r="B47" t="str">
            <v>MANUEL AMIN TORRES DE LOS SANTOS</v>
          </cell>
          <cell r="E47" t="str">
            <v>FISCALIZADOR</v>
          </cell>
          <cell r="F47" t="str">
            <v>DIVISIÓN DE FISCALIZACIÓN</v>
          </cell>
          <cell r="H47">
            <v>44621</v>
          </cell>
          <cell r="I47">
            <v>44926</v>
          </cell>
        </row>
        <row r="48">
          <cell r="B48" t="str">
            <v>RAYMA LISBETTE  PEREZ SANTANA</v>
          </cell>
          <cell r="E48" t="str">
            <v>FISCALIZADOR</v>
          </cell>
          <cell r="F48" t="str">
            <v>DIVISIÓN DE FISCALIZACIÓN</v>
          </cell>
          <cell r="H48">
            <v>44657</v>
          </cell>
          <cell r="I48">
            <v>44926</v>
          </cell>
        </row>
        <row r="49">
          <cell r="B49" t="str">
            <v>CLAUDIA ANTONIA ALONZO RAMIREZ</v>
          </cell>
          <cell r="E49" t="str">
            <v>AUXILIAR OPERATIVO</v>
          </cell>
          <cell r="F49" t="str">
            <v>SECCIÓN DE INGRESOS-SUR</v>
          </cell>
          <cell r="H49">
            <v>44627</v>
          </cell>
          <cell r="I49">
            <v>44926</v>
          </cell>
        </row>
        <row r="50">
          <cell r="B50" t="str">
            <v>DILENNY MARIEL MENDEZ LOPEZ</v>
          </cell>
          <cell r="E50" t="str">
            <v>ANALISTA DE TESORERÍA</v>
          </cell>
          <cell r="F50" t="str">
            <v>DEPARTAMENTO DE TESORERÍA</v>
          </cell>
          <cell r="H50">
            <v>44592</v>
          </cell>
          <cell r="I50">
            <v>44926</v>
          </cell>
        </row>
        <row r="51">
          <cell r="B51" t="str">
            <v>RUT GRISEL MOJICA RAMIREZ</v>
          </cell>
          <cell r="E51" t="str">
            <v>CAJERA</v>
          </cell>
          <cell r="F51" t="str">
            <v>DEPARTAMENTO DE TESORERÍA</v>
          </cell>
          <cell r="H51">
            <v>44627</v>
          </cell>
          <cell r="I51">
            <v>44926</v>
          </cell>
        </row>
        <row r="52">
          <cell r="B52" t="str">
            <v>ROSA MARIA DE LOS SANTOS LUCIANO</v>
          </cell>
          <cell r="E52" t="str">
            <v>CAJERA</v>
          </cell>
          <cell r="F52" t="str">
            <v>DEPARTAMENTO DE TESORERÍA</v>
          </cell>
          <cell r="H52">
            <v>44621</v>
          </cell>
          <cell r="I52">
            <v>44926</v>
          </cell>
        </row>
        <row r="53">
          <cell r="B53" t="str">
            <v>YUDYMERC MARIA CORTES </v>
          </cell>
          <cell r="E53" t="str">
            <v>ANALISTA DE GESTIÓN HUMANA</v>
          </cell>
          <cell r="F53" t="str">
            <v>DIRECCIÓN DE GESTIÓN HUMANA</v>
          </cell>
          <cell r="H53">
            <v>44599</v>
          </cell>
          <cell r="I53">
            <v>44926</v>
          </cell>
        </row>
        <row r="54">
          <cell r="B54" t="str">
            <v>CLARIBEL ALTAGRACIA PEÑA BOURDIERD</v>
          </cell>
          <cell r="E54" t="str">
            <v>MÉDICO (A)</v>
          </cell>
          <cell r="F54" t="str">
            <v>DIVISIÓN DE GESTIÓN HUMANA-METROPOLITANA</v>
          </cell>
          <cell r="H54">
            <v>44613</v>
          </cell>
          <cell r="I54">
            <v>44926</v>
          </cell>
        </row>
        <row r="55">
          <cell r="B55" t="str">
            <v>ELIZABETH MERCEDES GOMEZ MARTINEZ</v>
          </cell>
          <cell r="E55" t="str">
            <v>MÉDICO (A)</v>
          </cell>
          <cell r="F55" t="str">
            <v>DIVISIÓN DE GESTIÓN HUMANA-CIBAO-NORTE</v>
          </cell>
          <cell r="H55">
            <v>44592</v>
          </cell>
          <cell r="I55">
            <v>44926</v>
          </cell>
        </row>
        <row r="56">
          <cell r="B56" t="str">
            <v>SILAYI MONTAS MESA</v>
          </cell>
          <cell r="E56" t="str">
            <v>AUXILIAR DE GESTIÓN HUMANA</v>
          </cell>
          <cell r="F56" t="str">
            <v>DPTO. DE RECLUTAMIENTO Y SELECCIÓN</v>
          </cell>
          <cell r="H56">
            <v>44515</v>
          </cell>
          <cell r="I56">
            <v>44880</v>
          </cell>
        </row>
        <row r="57">
          <cell r="B57" t="str">
            <v>LUISANA NICOLE LEON DEL VALLE</v>
          </cell>
          <cell r="E57" t="str">
            <v>AUXILIAR DE GESTIÓN HUMANA</v>
          </cell>
          <cell r="F57" t="str">
            <v>SECCIÓN DE REGISTRO Y CONTROL</v>
          </cell>
          <cell r="H57">
            <v>44599</v>
          </cell>
          <cell r="I57">
            <v>44926</v>
          </cell>
        </row>
        <row r="58">
          <cell r="B58" t="str">
            <v>LAURY  DIAZ  ROSSO DE ALMONTE</v>
          </cell>
          <cell r="E58" t="str">
            <v>ENC. DPTO. DE DESARROLLO INSTITUCIONAL</v>
          </cell>
          <cell r="F58" t="str">
            <v>DPTO DESARROLLO INSTITUCIONAL</v>
          </cell>
          <cell r="H58">
            <v>44562</v>
          </cell>
          <cell r="I58">
            <v>44926</v>
          </cell>
        </row>
        <row r="59">
          <cell r="B59" t="str">
            <v>DAYANARA ANTONIA REYES MATEO</v>
          </cell>
          <cell r="E59" t="str">
            <v>TECNICO DE DESARROLLO CURRICULAR</v>
          </cell>
          <cell r="F59" t="str">
            <v>361-DEPTO DESARROLLO CURRICULAR</v>
          </cell>
          <cell r="H59">
            <v>44657</v>
          </cell>
          <cell r="I59">
            <v>44926</v>
          </cell>
        </row>
        <row r="60">
          <cell r="B60" t="str">
            <v>MARIO VALDEZ DE JESUS</v>
          </cell>
          <cell r="E60" t="str">
            <v>TECNICO DE DESARROLLO CURRICULAR</v>
          </cell>
          <cell r="F60" t="str">
            <v>361-DEPTO DESARROLLO CURRICULAR</v>
          </cell>
          <cell r="H60">
            <v>44697</v>
          </cell>
          <cell r="I60">
            <v>44926</v>
          </cell>
        </row>
        <row r="61">
          <cell r="B61" t="str">
            <v>NIURKYS TAVAREZ RIVAS</v>
          </cell>
          <cell r="E61" t="str">
            <v>TECNICO DE DESARROLLO CURRICULAR</v>
          </cell>
          <cell r="F61" t="str">
            <v>361-DEPTO DESARROLLO CURRICULAR</v>
          </cell>
          <cell r="H61">
            <v>44697</v>
          </cell>
          <cell r="I61">
            <v>44926</v>
          </cell>
        </row>
        <row r="62">
          <cell r="B62" t="str">
            <v>RICHY VALBRUN </v>
          </cell>
          <cell r="E62" t="str">
            <v>TECNICO DE DESARROLLO CURRICULAR</v>
          </cell>
          <cell r="F62" t="str">
            <v>361-DEPTO DESARROLLO CURRICULAR</v>
          </cell>
          <cell r="H62">
            <v>44697</v>
          </cell>
          <cell r="I62">
            <v>44926</v>
          </cell>
        </row>
        <row r="63">
          <cell r="B63" t="str">
            <v>JUAN ARIEL ABREU HERNANDEZ</v>
          </cell>
          <cell r="E63" t="str">
            <v>TÉCNICO DE EMPLEO</v>
          </cell>
          <cell r="F63" t="str">
            <v>363-DEPTO DE ADMISION Y EMPLEO</v>
          </cell>
          <cell r="H63">
            <v>44697</v>
          </cell>
          <cell r="I63">
            <v>44926</v>
          </cell>
        </row>
        <row r="64">
          <cell r="B64" t="str">
            <v>GABRIELA AIMEE FERNANDEZ PANIAGUA</v>
          </cell>
          <cell r="E64" t="str">
            <v>COORD.RECURSOS AUDIOV. AMB. VIRTUALES</v>
          </cell>
          <cell r="F64" t="str">
            <v>DIV. RECURSOS MULT. AMBIENTES VIRTUALES</v>
          </cell>
          <cell r="H64">
            <v>44638</v>
          </cell>
          <cell r="I64">
            <v>44926</v>
          </cell>
        </row>
        <row r="65">
          <cell r="B65" t="str">
            <v>ANDREA TAVERAS CAPELLAN</v>
          </cell>
          <cell r="E65" t="str">
            <v>ESPECIALISTA</v>
          </cell>
          <cell r="F65" t="str">
            <v>400-DIRECCION INNOVACION Y DESARROLLO</v>
          </cell>
          <cell r="H65">
            <v>44562</v>
          </cell>
          <cell r="I65">
            <v>44926</v>
          </cell>
        </row>
        <row r="66">
          <cell r="B66" t="str">
            <v>GABRIEL JOSE DE LA CRUZ ENCARNACION</v>
          </cell>
          <cell r="E66" t="str">
            <v>AUXILIAR OPERATIVO</v>
          </cell>
          <cell r="F66" t="str">
            <v>401-CENTRO DE DESARROLLO DOCENTE</v>
          </cell>
          <cell r="H66">
            <v>44562</v>
          </cell>
          <cell r="I66">
            <v>44926</v>
          </cell>
        </row>
        <row r="67">
          <cell r="B67" t="str">
            <v>RAFAEL  LOPEZ VASQUEZ</v>
          </cell>
          <cell r="E67" t="str">
            <v>OFICIAL DE SEGURIDAD</v>
          </cell>
          <cell r="F67" t="str">
            <v>SECCIÓN DE SEGURIDAD-METROPOLITANA</v>
          </cell>
          <cell r="H67">
            <v>44677</v>
          </cell>
          <cell r="I67">
            <v>44926</v>
          </cell>
        </row>
        <row r="68">
          <cell r="B68" t="str">
            <v>MARIA ELIZABETH CASTILLO BRITO</v>
          </cell>
          <cell r="E68" t="str">
            <v>OFICIAL DE SEGURIDAD</v>
          </cell>
          <cell r="F68" t="str">
            <v>SECCIÓN DE SEGURIDAD-METROPOLITANA</v>
          </cell>
          <cell r="H68">
            <v>44562</v>
          </cell>
          <cell r="I68">
            <v>44926</v>
          </cell>
        </row>
        <row r="69">
          <cell r="B69" t="str">
            <v>ANYELIN MEDINA VINIT</v>
          </cell>
          <cell r="E69" t="str">
            <v>CONTADOR REVISOR</v>
          </cell>
          <cell r="F69" t="str">
            <v>491-DPTO. ADMINISTRATIVO-ORIENTAL</v>
          </cell>
          <cell r="H69">
            <v>44621</v>
          </cell>
          <cell r="I69">
            <v>44926</v>
          </cell>
        </row>
        <row r="70">
          <cell r="B70" t="str">
            <v>BENJAMIN DIAZ MESA</v>
          </cell>
          <cell r="E70" t="str">
            <v>TÉCNICO DE MANTENIMIENTO</v>
          </cell>
          <cell r="F70" t="str">
            <v>SECCIÓN DE MANTENIMIENTO-CENTRAL</v>
          </cell>
          <cell r="H70">
            <v>44621</v>
          </cell>
          <cell r="I70">
            <v>44926</v>
          </cell>
        </row>
        <row r="71">
          <cell r="B71" t="str">
            <v>CHRISTOPHER JUNIOR POZO </v>
          </cell>
          <cell r="E71" t="str">
            <v>TÉCNICO DE MANTENIMIENTO</v>
          </cell>
          <cell r="F71" t="str">
            <v>SECCIÓN DE MANTENIMIENTO-METROPOLITANA</v>
          </cell>
          <cell r="H71">
            <v>44621</v>
          </cell>
          <cell r="I71">
            <v>44926</v>
          </cell>
        </row>
        <row r="72">
          <cell r="B72" t="str">
            <v>REYMOND PENIEL MUÑOZ GONZALEZ</v>
          </cell>
          <cell r="E72" t="str">
            <v>FOTOCOPISTA</v>
          </cell>
          <cell r="F72" t="str">
            <v>SECCIÓN DE ARCHIVO Y CORRESP-CENTRAL</v>
          </cell>
          <cell r="H72">
            <v>44636</v>
          </cell>
          <cell r="I72">
            <v>44926</v>
          </cell>
        </row>
        <row r="73">
          <cell r="B73" t="str">
            <v>ESTEBANIA POLANCO VASQUEZ</v>
          </cell>
          <cell r="E73" t="str">
            <v>CONSERJE</v>
          </cell>
          <cell r="F73" t="str">
            <v>SECCIÓN DE CONSERJERÍA-METROPOLITANA</v>
          </cell>
          <cell r="H73">
            <v>44690</v>
          </cell>
          <cell r="I73">
            <v>44926</v>
          </cell>
        </row>
        <row r="74">
          <cell r="B74" t="str">
            <v>TEOFILA TORRES </v>
          </cell>
          <cell r="E74" t="str">
            <v>CONSERJE</v>
          </cell>
          <cell r="F74" t="str">
            <v>SECCIÓN DE CONSERJERÍA-METROPOLITANA</v>
          </cell>
          <cell r="H74">
            <v>44690</v>
          </cell>
          <cell r="I74">
            <v>44926</v>
          </cell>
        </row>
        <row r="75">
          <cell r="B75" t="str">
            <v>VICTOR CATALINO NIVAR GONZALEZ</v>
          </cell>
          <cell r="E75" t="str">
            <v>CHOFER</v>
          </cell>
          <cell r="F75" t="str">
            <v>SECCIÓN DE TRANSPORTACIÓN-CENTRAL</v>
          </cell>
          <cell r="H75">
            <v>44562</v>
          </cell>
          <cell r="I75">
            <v>44926</v>
          </cell>
        </row>
        <row r="76">
          <cell r="B76" t="str">
            <v>JAZMIN LISBETH DE LOS SANTOS AQUINO</v>
          </cell>
          <cell r="E76" t="str">
            <v>ASESOR(A) DE ADMISIÓN</v>
          </cell>
          <cell r="F76" t="str">
            <v>DIVISIÓN DE ADMISIÓN Y EMPLEO-CENTRAL</v>
          </cell>
          <cell r="H76">
            <v>44692</v>
          </cell>
          <cell r="I76">
            <v>44926</v>
          </cell>
        </row>
        <row r="77">
          <cell r="B77" t="str">
            <v>HONEL DE JESUS MEJIA SANCHEZ</v>
          </cell>
          <cell r="E77" t="str">
            <v>AUXILIAR OPERATIVO</v>
          </cell>
          <cell r="F77" t="str">
            <v>DIVISIÓN DE ADMISIÓN Y EMPLEO-METRO</v>
          </cell>
          <cell r="H77">
            <v>44676</v>
          </cell>
          <cell r="I77">
            <v>44926</v>
          </cell>
        </row>
        <row r="78">
          <cell r="B78" t="str">
            <v>ALBERT ANTONIO ESTEVEZ  CASTILLO</v>
          </cell>
          <cell r="E78" t="str">
            <v>DIGITADOR</v>
          </cell>
          <cell r="F78" t="str">
            <v>DIVISIÓN DE ADMISIÓN Y EMPLEO-CENTRAL</v>
          </cell>
          <cell r="H78">
            <v>44641</v>
          </cell>
          <cell r="I78">
            <v>44926</v>
          </cell>
        </row>
        <row r="79">
          <cell r="B79" t="str">
            <v>ISABEL CRISTINA OLMOS GRULLON</v>
          </cell>
          <cell r="E79" t="str">
            <v>ASESOR (A) DE CAPACITACIÓN</v>
          </cell>
          <cell r="F79" t="str">
            <v>DIV. CAP. A CENTROS DEL SIST-CENTRAL</v>
          </cell>
          <cell r="H79">
            <v>44641</v>
          </cell>
          <cell r="I79">
            <v>44926</v>
          </cell>
        </row>
        <row r="80">
          <cell r="B80" t="str">
            <v>SANDRA MARIA GONZALEZ MARTINEZ</v>
          </cell>
          <cell r="E80" t="str">
            <v>ASESOR (A) DE CAPACITACIÓN</v>
          </cell>
          <cell r="F80" t="str">
            <v>DIV. CAP. A CENTROS DEL SIST-CENTRAL</v>
          </cell>
          <cell r="H80">
            <v>44641</v>
          </cell>
          <cell r="I80">
            <v>44926</v>
          </cell>
        </row>
        <row r="81">
          <cell r="B81" t="str">
            <v>ARGENTINA  SMITH ABREU</v>
          </cell>
          <cell r="E81" t="str">
            <v>ASESOR (A) DE CAPACITACIÓN</v>
          </cell>
          <cell r="F81" t="str">
            <v>DIV. CAPACITACIÓN CENTROS DEL SIST-METRO</v>
          </cell>
          <cell r="H81">
            <v>44592</v>
          </cell>
          <cell r="I81">
            <v>44926</v>
          </cell>
        </row>
        <row r="82">
          <cell r="B82" t="str">
            <v>CARLOS VLADIMIR SANTOS MIRABAL</v>
          </cell>
          <cell r="E82" t="str">
            <v>ASESOR (A) DE CAPACITACIÓN</v>
          </cell>
          <cell r="F82" t="str">
            <v>DIVISIÓN PROGRAMAS COMUNITARIOS-CENTRAL</v>
          </cell>
          <cell r="H82">
            <v>44592</v>
          </cell>
          <cell r="I82">
            <v>44926</v>
          </cell>
        </row>
        <row r="83">
          <cell r="B83" t="str">
            <v>PEDRO LUIS ROSARIO PEÑA</v>
          </cell>
          <cell r="E83" t="str">
            <v>ENCARGADO DE TALLER I</v>
          </cell>
          <cell r="F83" t="str">
            <v>TALLER DE MADERAS Y AFINES-CENTRAL</v>
          </cell>
          <cell r="H83">
            <v>44562</v>
          </cell>
          <cell r="I83">
            <v>44926</v>
          </cell>
        </row>
        <row r="84">
          <cell r="B84" t="str">
            <v>CLAUDIA JOSEFINA CRESPO DE BLANC</v>
          </cell>
          <cell r="E84" t="str">
            <v>ASISTENTE DEL CENTRO TECNOLÓGICO</v>
          </cell>
          <cell r="F84" t="str">
            <v>CENTRO TECNOLÓGICO-CENTRAL</v>
          </cell>
          <cell r="H84">
            <v>44657</v>
          </cell>
          <cell r="I84">
            <v>44926</v>
          </cell>
        </row>
        <row r="85">
          <cell r="B85" t="str">
            <v>OLIVER FAMILIA  DE LOS SANTOS</v>
          </cell>
          <cell r="E85" t="str">
            <v>ASISTENTE DEL ENCARGADO DE TALLER</v>
          </cell>
          <cell r="F85" t="str">
            <v>TALLER DE ELECTRÓNICA-CENTRAL</v>
          </cell>
          <cell r="H85" t="str">
            <v>11/01/2022</v>
          </cell>
          <cell r="I85" t="str">
            <v>31/12/2022</v>
          </cell>
        </row>
        <row r="86">
          <cell r="B86" t="str">
            <v>JOSEFINA ALTAGRACIA MUÑOZ HERNANDEZ</v>
          </cell>
          <cell r="E86" t="str">
            <v>AUXILIAR DEL CENTRO TECNOLÓGICO</v>
          </cell>
          <cell r="F86" t="str">
            <v>CENTRO TECNOLÓGICO-METROPOLITANA</v>
          </cell>
          <cell r="H86">
            <v>44599</v>
          </cell>
          <cell r="I86">
            <v>44926</v>
          </cell>
        </row>
        <row r="87">
          <cell r="B87" t="str">
            <v>WINSTON MALAQUIAS HODGE MORENO</v>
          </cell>
          <cell r="E87" t="str">
            <v>DOCUMENTALISTA</v>
          </cell>
          <cell r="F87" t="str">
            <v>SECCIÓN DE DOC. Y AUDIOVISUALES-CENTRAL</v>
          </cell>
          <cell r="H87">
            <v>44562</v>
          </cell>
          <cell r="I87">
            <v>44926</v>
          </cell>
        </row>
        <row r="88">
          <cell r="B88" t="str">
            <v>JUAN GABRIEL GERDENSON NAVARRO</v>
          </cell>
          <cell r="E88" t="str">
            <v>APRENDIZ</v>
          </cell>
          <cell r="F88" t="str">
            <v>TALLER DE DESABOLLADURA Y PINT - CENTRAL</v>
          </cell>
          <cell r="H88">
            <v>44515</v>
          </cell>
          <cell r="I88">
            <v>44880</v>
          </cell>
        </row>
        <row r="89">
          <cell r="B89" t="str">
            <v>LEONARDO MARTINEZ BALLENILLA</v>
          </cell>
          <cell r="E89" t="str">
            <v>APRENDIZ</v>
          </cell>
          <cell r="F89" t="str">
            <v>TALLER DE ELECTR. IND. CENTRAL</v>
          </cell>
          <cell r="H89">
            <v>44515</v>
          </cell>
          <cell r="I89">
            <v>44880</v>
          </cell>
        </row>
        <row r="90">
          <cell r="B90" t="str">
            <v>ISAAC FIGUEROA REYNOSO</v>
          </cell>
          <cell r="E90" t="str">
            <v>APRENDIZ</v>
          </cell>
          <cell r="F90" t="str">
            <v>TALLER DE MEC. IND. CENTRAL</v>
          </cell>
          <cell r="H90">
            <v>44431</v>
          </cell>
          <cell r="I90">
            <v>44796</v>
          </cell>
        </row>
        <row r="91">
          <cell r="B91" t="str">
            <v>LUIS GUSTAVO DEL ROSARIO MUÑOZ</v>
          </cell>
          <cell r="E91" t="str">
            <v>APRENDIZ</v>
          </cell>
          <cell r="F91" t="str">
            <v>TALLER DE MECANICA AUTOMOTRIZ CENTRAL</v>
          </cell>
          <cell r="H91">
            <v>44172</v>
          </cell>
          <cell r="I91">
            <v>44902</v>
          </cell>
        </row>
        <row r="92">
          <cell r="B92" t="str">
            <v>FRANKLYN ENMANUEL POMPIER RAMIREZ</v>
          </cell>
          <cell r="E92" t="str">
            <v>APRENDIZ</v>
          </cell>
          <cell r="F92" t="str">
            <v>TALLER DE REFRIGERACION Y A.C. CENTRAL</v>
          </cell>
          <cell r="H92">
            <v>44143</v>
          </cell>
          <cell r="I92">
            <v>44873</v>
          </cell>
        </row>
        <row r="93">
          <cell r="B93" t="str">
            <v>ERNESTO ANTONIO MATOS DURAN</v>
          </cell>
          <cell r="E93" t="str">
            <v>TÉCNICO DE REGISTRO Y ESTADÍSTICAS</v>
          </cell>
          <cell r="F93" t="str">
            <v>DIV. DE REGISTRO Y ESTADÍSTICA-CENTRAL</v>
          </cell>
          <cell r="H93">
            <v>44172</v>
          </cell>
          <cell r="I93">
            <v>44902</v>
          </cell>
        </row>
        <row r="94">
          <cell r="B94" t="str">
            <v>ISMENIS JOHANNA MATOS PEREZ</v>
          </cell>
          <cell r="E94" t="str">
            <v>ASESOR DE EMPRESAS</v>
          </cell>
          <cell r="F94" t="str">
            <v>DIVISIÓN DE ASESORÍA EMPRESARIAL-CENTRAL</v>
          </cell>
          <cell r="H94">
            <v>44692</v>
          </cell>
          <cell r="I94">
            <v>44926</v>
          </cell>
        </row>
        <row r="95">
          <cell r="B95" t="str">
            <v>PERLA VIRTUDES MORENO BETANCES</v>
          </cell>
          <cell r="E95" t="str">
            <v>ASESOR DE EMPRESAS</v>
          </cell>
          <cell r="F95" t="str">
            <v>DIVISIÓN DE ASESORÍA EMPRESARIAL-CENTRAL</v>
          </cell>
          <cell r="H95">
            <v>44700</v>
          </cell>
          <cell r="I95">
            <v>44926</v>
          </cell>
        </row>
        <row r="96">
          <cell r="B96" t="str">
            <v>JOSE RAMON ABREU GRATERAUX</v>
          </cell>
          <cell r="E96" t="str">
            <v>ASESOR DE COS Y COMUNITARIOS</v>
          </cell>
          <cell r="F96" t="str">
            <v>SECCIÓN DE PROGRAMAS COMUNITARIOS-SUR</v>
          </cell>
          <cell r="H96">
            <v>44636</v>
          </cell>
          <cell r="I96">
            <v>44926</v>
          </cell>
        </row>
        <row r="97">
          <cell r="B97" t="str">
            <v>JELISSA FIORELY MEJIA  DE OLEO</v>
          </cell>
          <cell r="E97" t="str">
            <v>ASESOR DE COS Y COMUNITARIOS</v>
          </cell>
          <cell r="F97" t="str">
            <v>SECCIÓN DE COS Y COM. OFIC-SAT-SUR</v>
          </cell>
          <cell r="H97">
            <v>44628</v>
          </cell>
          <cell r="I97">
            <v>44926</v>
          </cell>
        </row>
        <row r="98">
          <cell r="B98" t="str">
            <v>ANA ALTAGRACIA HOLGUIN DE SOSA</v>
          </cell>
          <cell r="E98" t="str">
            <v>AUXILIAR OPERATIVO</v>
          </cell>
          <cell r="F98" t="str">
            <v>UNIDAD REG. EST. Y CERTIFICADOS NORTE</v>
          </cell>
          <cell r="H98">
            <v>44628</v>
          </cell>
          <cell r="I98">
            <v>44926</v>
          </cell>
        </row>
        <row r="99">
          <cell r="B99" t="str">
            <v>FRANCK WILLIAMS SEGURA RODRIGUEZ</v>
          </cell>
          <cell r="E99" t="str">
            <v>AUXILIAR OPERATIVO</v>
          </cell>
          <cell r="F99" t="str">
            <v>DEPARTAMENTO ADMINISTRATIVO-CIBAO-NORTE</v>
          </cell>
          <cell r="H99">
            <v>44562</v>
          </cell>
          <cell r="I99">
            <v>44926</v>
          </cell>
        </row>
        <row r="100">
          <cell r="B100" t="str">
            <v>FRANCHESKA DEL CARMEN BAEZ CRUZ</v>
          </cell>
          <cell r="E100" t="str">
            <v>DIGITADOR</v>
          </cell>
          <cell r="F100" t="str">
            <v>472-DEPTO ADMVO NORTE</v>
          </cell>
          <cell r="H100">
            <v>44562</v>
          </cell>
          <cell r="I100">
            <v>44926</v>
          </cell>
        </row>
        <row r="101">
          <cell r="B101" t="str">
            <v>HECTOR FERMÍN SÁNCHEZ </v>
          </cell>
          <cell r="E101" t="str">
            <v>JARDINERO</v>
          </cell>
          <cell r="F101" t="str">
            <v>COORD. DE SERVICIOS GENERALES NORTE</v>
          </cell>
          <cell r="H101">
            <v>44562</v>
          </cell>
          <cell r="I101">
            <v>44926</v>
          </cell>
        </row>
        <row r="102">
          <cell r="B102" t="str">
            <v>IXQUIC DEL CARMEN DE JESUS SANTANA</v>
          </cell>
          <cell r="E102" t="str">
            <v>RECEPCIONISTA</v>
          </cell>
          <cell r="F102" t="str">
            <v>DEPARTAMENTO ADMINISTRATIVO-CIBAO-NORTE</v>
          </cell>
          <cell r="H102">
            <v>44693</v>
          </cell>
          <cell r="I102">
            <v>44926</v>
          </cell>
        </row>
        <row r="103">
          <cell r="B103" t="str">
            <v>ELVIRA ALTAGRACIA MINAYA  PICHARDO</v>
          </cell>
          <cell r="E103" t="str">
            <v>CONSERJE</v>
          </cell>
          <cell r="F103" t="str">
            <v>SECCIÓN DE CONSERJERÍA-CIBAO-NORTE</v>
          </cell>
          <cell r="H103">
            <v>44562</v>
          </cell>
          <cell r="I103">
            <v>44926</v>
          </cell>
        </row>
        <row r="104">
          <cell r="B104" t="str">
            <v>GILBERTO GUIZARRI  ORTIZ</v>
          </cell>
          <cell r="E104" t="str">
            <v>CHOFER</v>
          </cell>
          <cell r="F104" t="str">
            <v>SECCIÓN DE TRANSPORTACIÓN-CIBAO-NORTE</v>
          </cell>
          <cell r="H104">
            <v>44562</v>
          </cell>
          <cell r="I104">
            <v>44926</v>
          </cell>
        </row>
        <row r="105">
          <cell r="B105" t="str">
            <v>WALLYN STEVEN LAUREANO ALMONTE</v>
          </cell>
          <cell r="E105" t="str">
            <v>APRENDIZ</v>
          </cell>
          <cell r="F105" t="str">
            <v>COORD. DE SERVICIOS GENERALES NORTE</v>
          </cell>
          <cell r="H105">
            <v>44378</v>
          </cell>
          <cell r="I105">
            <v>45079</v>
          </cell>
        </row>
        <row r="106">
          <cell r="B106" t="str">
            <v>ROSA MAGDALENA FELIZ  VASQUEZ</v>
          </cell>
          <cell r="E106" t="str">
            <v>ASESOR DE FORMACIÓN A EMPRESAS</v>
          </cell>
          <cell r="F106" t="str">
            <v>DPTO. DE SERV. EMPRESARIALES-CIBAO-NORTE</v>
          </cell>
          <cell r="H106">
            <v>44378</v>
          </cell>
          <cell r="I106">
            <v>45079</v>
          </cell>
        </row>
        <row r="107">
          <cell r="B107" t="str">
            <v>HEYDY ALEXANDRA JAQUEZ  ALMONTE DE LORA</v>
          </cell>
          <cell r="E107" t="str">
            <v>AUXILIAR OPERATIVO</v>
          </cell>
          <cell r="F107" t="str">
            <v>473-DEPTO SERV APOYO PROD NORT</v>
          </cell>
          <cell r="H107">
            <v>44690</v>
          </cell>
          <cell r="I107">
            <v>44926</v>
          </cell>
        </row>
        <row r="108">
          <cell r="B108" t="str">
            <v>RAFAEL AUGUSTO VANDERHORST SILVERIO</v>
          </cell>
          <cell r="E108" t="str">
            <v>AUXILIAR OPERATIVO</v>
          </cell>
          <cell r="F108" t="str">
            <v>DPTO. DE SERV. EMPRESARIALES-CIBAO-NORTE</v>
          </cell>
          <cell r="H108">
            <v>44562</v>
          </cell>
          <cell r="I108">
            <v>44926</v>
          </cell>
        </row>
        <row r="109">
          <cell r="B109" t="str">
            <v>ROSANNA ALTAGRACIA DIAZ ORTEGA</v>
          </cell>
          <cell r="E109" t="str">
            <v>AUXILIAR OPERATIVO</v>
          </cell>
          <cell r="F109" t="str">
            <v>DPTO. DE SERV. EMPRESARIALES-CIBAO-NORTE</v>
          </cell>
          <cell r="H109">
            <v>44690</v>
          </cell>
          <cell r="I109">
            <v>44926</v>
          </cell>
        </row>
        <row r="110">
          <cell r="B110" t="str">
            <v>LISBETH PEÑA VERAS</v>
          </cell>
          <cell r="E110" t="str">
            <v>AUXILIAR DE INFORMACIÓN</v>
          </cell>
          <cell r="F110" t="str">
            <v>474-UNID ADMISION, INFOR Y EMP</v>
          </cell>
          <cell r="H110">
            <v>44562</v>
          </cell>
          <cell r="I110">
            <v>44926</v>
          </cell>
        </row>
        <row r="111">
          <cell r="B111" t="str">
            <v>BREYNILDA YINALDA BELLIARD TORRES</v>
          </cell>
          <cell r="E111" t="str">
            <v>DIGITADOR</v>
          </cell>
          <cell r="F111" t="str">
            <v>DIV. ADMISIÓN Y EMPLEO-CIBAO-NORTE</v>
          </cell>
          <cell r="H111">
            <v>44562</v>
          </cell>
          <cell r="I111">
            <v>44926</v>
          </cell>
        </row>
        <row r="112">
          <cell r="B112" t="str">
            <v>JOSE ENRIQUE MINAYA ABREU</v>
          </cell>
          <cell r="E112" t="str">
            <v>ASESOR (A) DE CAPACITACIÓN</v>
          </cell>
          <cell r="F112" t="str">
            <v>DIV. CAP. A CENTROS DEL SIST-CIBAO-NORTE</v>
          </cell>
          <cell r="H112">
            <v>44613</v>
          </cell>
          <cell r="I112">
            <v>44926</v>
          </cell>
        </row>
        <row r="113">
          <cell r="B113" t="str">
            <v>PATRIA MERCEDES MATEO BUENO</v>
          </cell>
          <cell r="E113" t="str">
            <v>FACILITADOR I</v>
          </cell>
          <cell r="F113" t="str">
            <v>TALLER DE CONFECCION IND. NORTE</v>
          </cell>
          <cell r="H113">
            <v>44562</v>
          </cell>
          <cell r="I113">
            <v>44926</v>
          </cell>
        </row>
        <row r="114">
          <cell r="B114" t="str">
            <v>RAFAEL EDUARDO CRUZ  VASQUEZ</v>
          </cell>
          <cell r="E114" t="str">
            <v>AUXILIAR OPERATIVO</v>
          </cell>
          <cell r="F114" t="str">
            <v>TALLER DE ELECTRICIDAD NORTE</v>
          </cell>
          <cell r="H114">
            <v>44562</v>
          </cell>
          <cell r="I114">
            <v>44926</v>
          </cell>
        </row>
        <row r="115">
          <cell r="B115" t="str">
            <v>IGNACIO MANUEL RODRIGUEZ  SANTANA</v>
          </cell>
          <cell r="E115" t="str">
            <v>AUXILIAR OPERATIVO</v>
          </cell>
          <cell r="F115" t="str">
            <v>TALLER DE MEC. IND. NORTE</v>
          </cell>
          <cell r="H115">
            <v>44593</v>
          </cell>
          <cell r="I115">
            <v>44926</v>
          </cell>
        </row>
        <row r="116">
          <cell r="B116" t="str">
            <v>ANGEL SILVERIO SALCEDO CORCINO</v>
          </cell>
          <cell r="E116" t="str">
            <v>PROMOTOR DE INGRESOS</v>
          </cell>
          <cell r="F116" t="str">
            <v>SECCIÓN PROM. INGRESOS CIBAO-SUR</v>
          </cell>
          <cell r="H116">
            <v>44562</v>
          </cell>
          <cell r="I116">
            <v>44926</v>
          </cell>
        </row>
        <row r="117">
          <cell r="B117" t="str">
            <v>ANGELA MARIA GARCIA  GONZALEZ</v>
          </cell>
          <cell r="E117" t="str">
            <v>AUXILIAR OPERATIVO</v>
          </cell>
          <cell r="F117" t="str">
            <v>496-DPTO ADMINISTRATIVO-CIBAO SUR</v>
          </cell>
          <cell r="H117">
            <v>44672</v>
          </cell>
          <cell r="I117">
            <v>44926</v>
          </cell>
        </row>
        <row r="118">
          <cell r="B118" t="str">
            <v>ISRAEL DIAZ MORALES</v>
          </cell>
          <cell r="E118" t="str">
            <v>TÉCNICO DE REGISTRO Y ESTADÍSTICAS</v>
          </cell>
          <cell r="F118" t="str">
            <v>DIVISIÓN DE REGISTRO Y ESTADÍSTICAS-ESTE</v>
          </cell>
          <cell r="H118">
            <v>44697</v>
          </cell>
          <cell r="I118">
            <v>44926</v>
          </cell>
        </row>
        <row r="119">
          <cell r="B119" t="str">
            <v>JUAN ALFREDO  QUIÑONES  MEDINA</v>
          </cell>
          <cell r="E119" t="str">
            <v>TÉCNICO DE REGISTRO Y ESTADÍSTICAS</v>
          </cell>
          <cell r="F119" t="str">
            <v>DIVISIÓN DE REGISTRO Y ESTADÍSTICAS-ESTE</v>
          </cell>
          <cell r="H119">
            <v>44562</v>
          </cell>
          <cell r="I119">
            <v>44926</v>
          </cell>
        </row>
        <row r="120">
          <cell r="B120" t="str">
            <v>EMELI MAIROBY ZORRILLA SORIANO</v>
          </cell>
          <cell r="E120" t="str">
            <v>SOPORTE TÉCNICO</v>
          </cell>
          <cell r="F120" t="str">
            <v>DIVISIÓN OPERACIONES Y SERV. TIC-ESTE</v>
          </cell>
          <cell r="H120">
            <v>44657</v>
          </cell>
          <cell r="I120">
            <v>44926</v>
          </cell>
        </row>
        <row r="121">
          <cell r="B121" t="str">
            <v>DORIS GONZALEZ VICENTE</v>
          </cell>
          <cell r="E121" t="str">
            <v>CONSERJE</v>
          </cell>
          <cell r="F121" t="str">
            <v>ESCUELA DEL ÁMBAR</v>
          </cell>
          <cell r="H121">
            <v>44657</v>
          </cell>
          <cell r="I121">
            <v>44926</v>
          </cell>
        </row>
        <row r="122">
          <cell r="B122" t="str">
            <v>CARLOS ALFREDO PEÑA  LINARES</v>
          </cell>
          <cell r="E122" t="str">
            <v>OFICIAL DE SEGURIDAD</v>
          </cell>
          <cell r="F122" t="str">
            <v>ESCUELA DEL ÁMBAR</v>
          </cell>
          <cell r="H122">
            <v>44657</v>
          </cell>
          <cell r="I122">
            <v>44926</v>
          </cell>
        </row>
        <row r="123">
          <cell r="B123" t="str">
            <v>HILDA CALDERON AVILA</v>
          </cell>
          <cell r="E123" t="str">
            <v>CONTADOR REVISOR</v>
          </cell>
          <cell r="F123" t="str">
            <v>DEPARTAMENTO ADMINISTRATIVO-ESTE</v>
          </cell>
          <cell r="H123">
            <v>44657</v>
          </cell>
          <cell r="I123">
            <v>44926</v>
          </cell>
        </row>
        <row r="124">
          <cell r="B124" t="str">
            <v>AUGUSTO MORILLO VICENTE</v>
          </cell>
          <cell r="E124" t="str">
            <v>OFICIAL DE SEGURIDAD</v>
          </cell>
          <cell r="F124" t="str">
            <v>DEPARTAMENTO ADMINISTRATIVO-ESTE</v>
          </cell>
          <cell r="H124">
            <v>44657</v>
          </cell>
          <cell r="I124">
            <v>44926</v>
          </cell>
        </row>
        <row r="125">
          <cell r="B125" t="str">
            <v>LUIS ALBERTO CARELA HOYTE</v>
          </cell>
          <cell r="E125" t="str">
            <v>OFICIAL DE SEGURIDAD</v>
          </cell>
          <cell r="F125" t="str">
            <v>DEPARTAMENTO ADMINISTRATIVO-ESTE</v>
          </cell>
          <cell r="H125">
            <v>44662</v>
          </cell>
          <cell r="I125">
            <v>44926</v>
          </cell>
        </row>
        <row r="126">
          <cell r="B126" t="str">
            <v>FABIO JOSE DIAZ SANILLAN</v>
          </cell>
          <cell r="E126" t="str">
            <v>AUXILIAR  DE ALMACÉN</v>
          </cell>
          <cell r="F126" t="str">
            <v>SECCIÓN DE ALMACÉN-ESTE</v>
          </cell>
          <cell r="H126">
            <v>44657</v>
          </cell>
          <cell r="I126">
            <v>44926</v>
          </cell>
        </row>
        <row r="127">
          <cell r="B127" t="str">
            <v>MAICOL OLIVO HIDALGO GERVCIO</v>
          </cell>
          <cell r="E127" t="str">
            <v>CONSERJE</v>
          </cell>
          <cell r="F127" t="str">
            <v>SECCIÓN DE SERVICIOS GENERALES-ESTE</v>
          </cell>
          <cell r="H127">
            <v>44657</v>
          </cell>
          <cell r="I127">
            <v>44926</v>
          </cell>
        </row>
        <row r="128">
          <cell r="B128" t="str">
            <v>RADHAMES DEL ROSARIO </v>
          </cell>
          <cell r="E128" t="str">
            <v>CONSERJE</v>
          </cell>
          <cell r="F128" t="str">
            <v>SECCIÓN DE SERVICIOS GENERALES-ESTE</v>
          </cell>
          <cell r="H128">
            <v>44657</v>
          </cell>
          <cell r="I128">
            <v>44926</v>
          </cell>
        </row>
        <row r="129">
          <cell r="B129" t="str">
            <v>MANUEL MERCEDES </v>
          </cell>
          <cell r="E129" t="str">
            <v>JARDINERO</v>
          </cell>
          <cell r="F129" t="str">
            <v>SECCIÓN DE SERVICIOS GENERALES-ESTE</v>
          </cell>
          <cell r="H129">
            <v>44662</v>
          </cell>
          <cell r="I129">
            <v>44926</v>
          </cell>
        </row>
        <row r="130">
          <cell r="B130" t="str">
            <v>DANNY JUAN </v>
          </cell>
          <cell r="E130" t="str">
            <v>CHOFER</v>
          </cell>
          <cell r="F130" t="str">
            <v>SECCIÓN DE TRANSPORTACIÓN-ESTE</v>
          </cell>
          <cell r="H130">
            <v>44662</v>
          </cell>
          <cell r="I130">
            <v>44926</v>
          </cell>
        </row>
        <row r="131">
          <cell r="B131" t="str">
            <v>ALEXANDRA KATY SCROGGIN CEDEÑO</v>
          </cell>
          <cell r="E131" t="str">
            <v>AUXILIAR OPERATIVO</v>
          </cell>
          <cell r="F131" t="str">
            <v>CENTRO TECNOLÓGICO-ESTE</v>
          </cell>
          <cell r="H131">
            <v>44657</v>
          </cell>
          <cell r="I131">
            <v>44926</v>
          </cell>
        </row>
        <row r="132">
          <cell r="B132" t="str">
            <v>BETTY ISABEL JIMENEZ TAVERAS</v>
          </cell>
          <cell r="E132" t="str">
            <v>AUXILIAR OPERATIVO</v>
          </cell>
          <cell r="F132" t="str">
            <v>DIVISIÓN DE PROGRAMAS ESPECIALES-ESTE</v>
          </cell>
          <cell r="H132">
            <v>44562</v>
          </cell>
          <cell r="I132">
            <v>44926</v>
          </cell>
        </row>
        <row r="133">
          <cell r="B133" t="str">
            <v>JUAN ESTEBAN CASTILLO GUILAMO</v>
          </cell>
          <cell r="E133" t="str">
            <v>AUXILIAR OPERATIVO</v>
          </cell>
          <cell r="F133" t="str">
            <v>485-ESC. HOTELERIA, GAST Y PAST</v>
          </cell>
          <cell r="H133">
            <v>44678</v>
          </cell>
          <cell r="I133">
            <v>44926</v>
          </cell>
        </row>
        <row r="134">
          <cell r="B134" t="str">
            <v>MARLENE GUERRERO HIDALGO</v>
          </cell>
          <cell r="E134" t="str">
            <v>ASESOR DE COS Y COMUNITARIOS</v>
          </cell>
          <cell r="F134" t="str">
            <v>OFICINA SATÉLITE BÁVARO</v>
          </cell>
          <cell r="H134">
            <v>44657</v>
          </cell>
          <cell r="I134">
            <v>44926</v>
          </cell>
        </row>
        <row r="135">
          <cell r="B135" t="str">
            <v>RAMON JAVIER CARTAGENA</v>
          </cell>
          <cell r="E135" t="str">
            <v>ESPECIALISTA</v>
          </cell>
          <cell r="F135" t="str">
            <v>490-DIRECCION REGIONAL ORIENTAL</v>
          </cell>
          <cell r="H135">
            <v>44641</v>
          </cell>
          <cell r="I135">
            <v>44926</v>
          </cell>
        </row>
        <row r="136">
          <cell r="B136" t="str">
            <v>RUTH ESTHER MARIÑEZ CONTRERAS</v>
          </cell>
          <cell r="E136" t="str">
            <v>ASISTENTE DEL DIRECTOR REGIONAL</v>
          </cell>
          <cell r="F136" t="str">
            <v>490-DIRECCION REGIONAL ORIENTAL</v>
          </cell>
          <cell r="H136">
            <v>44562</v>
          </cell>
          <cell r="I136">
            <v>44926</v>
          </cell>
        </row>
        <row r="137">
          <cell r="B137" t="str">
            <v>YNGRID ANABEL LANDS DEL ROSARIO</v>
          </cell>
          <cell r="E137" t="str">
            <v>ANALISTA DE GESTIÓN HUMANA</v>
          </cell>
          <cell r="F137" t="str">
            <v>490-DIRECCION REGIONAL ORIENTAL</v>
          </cell>
          <cell r="H137">
            <v>44657</v>
          </cell>
          <cell r="I137">
            <v>44926</v>
          </cell>
        </row>
        <row r="138">
          <cell r="B138" t="str">
            <v>DUANIS VOLQUEZ PAULINO</v>
          </cell>
          <cell r="E138" t="str">
            <v>ASESOR(A) DE ADMISIÓN</v>
          </cell>
          <cell r="F138" t="str">
            <v>DIVISIÓN ADMISIÓN Y EMPLEO-ORIENTAL</v>
          </cell>
          <cell r="H138">
            <v>44562</v>
          </cell>
          <cell r="I138">
            <v>44926</v>
          </cell>
        </row>
        <row r="139">
          <cell r="B139" t="str">
            <v>HEIDY ESTHER BATISTA MONTES DE OCA</v>
          </cell>
          <cell r="E139" t="str">
            <v>AUXILIAR OPERATIVO</v>
          </cell>
          <cell r="F139" t="str">
            <v>490-DIRECCION REGIONAL ORIENTAL</v>
          </cell>
          <cell r="H139">
            <v>44677</v>
          </cell>
          <cell r="I139">
            <v>44926</v>
          </cell>
        </row>
        <row r="140">
          <cell r="B140" t="str">
            <v>MARYELING DEL CARMEN GUZMAN  DE SUERO</v>
          </cell>
          <cell r="E140" t="str">
            <v>AUXILIAR OPERATIVO</v>
          </cell>
          <cell r="F140" t="str">
            <v>490-DIRECCION REGIONAL ORIENTAL</v>
          </cell>
          <cell r="H140">
            <v>44562</v>
          </cell>
          <cell r="I140">
            <v>44926</v>
          </cell>
        </row>
        <row r="141">
          <cell r="B141" t="str">
            <v>SILBIA ALTAGRACIA FELIPE VILLAMAN</v>
          </cell>
          <cell r="E141" t="str">
            <v>AUXILIAR OPERATIVO</v>
          </cell>
          <cell r="F141" t="str">
            <v>490-DIRECCION REGIONAL ORIENTAL</v>
          </cell>
          <cell r="H141">
            <v>44562</v>
          </cell>
          <cell r="I141">
            <v>44926</v>
          </cell>
        </row>
        <row r="142">
          <cell r="B142" t="str">
            <v>IVEC CRISTINA DOÑE SANCHEZ</v>
          </cell>
          <cell r="E142" t="str">
            <v>SECRETARIA EJECUTIVA</v>
          </cell>
          <cell r="F142" t="str">
            <v>490-DIRECCION REGIONAL ORIENTAL</v>
          </cell>
          <cell r="H142">
            <v>44613</v>
          </cell>
          <cell r="I142">
            <v>44926</v>
          </cell>
        </row>
        <row r="143">
          <cell r="B143" t="str">
            <v>RAMON GABRIEL MEDINA HENRIQUEZ</v>
          </cell>
          <cell r="E143" t="str">
            <v>ENC. DIV. MANT Y SERV. GENERALES</v>
          </cell>
          <cell r="F143" t="str">
            <v>491-DPTO. ADMINISTRATIVO-ORIENTAL</v>
          </cell>
          <cell r="H143">
            <v>44692</v>
          </cell>
          <cell r="I143">
            <v>44926</v>
          </cell>
        </row>
        <row r="144">
          <cell r="B144" t="str">
            <v>ALEJANDRA  ALONZO ARISTY</v>
          </cell>
          <cell r="E144" t="str">
            <v>AUXILIAR ADMINISTRATIVO</v>
          </cell>
          <cell r="F144" t="str">
            <v>491-DPTO. ADMINISTRATIVO-ORIENTAL</v>
          </cell>
          <cell r="H144">
            <v>44614</v>
          </cell>
          <cell r="I144">
            <v>44926</v>
          </cell>
        </row>
        <row r="145">
          <cell r="B145" t="str">
            <v>DANNY ANTONIO DEÑO </v>
          </cell>
          <cell r="E145" t="str">
            <v>AUXILIAR OPERATIVO</v>
          </cell>
          <cell r="F145" t="str">
            <v>491-DPTO. ADMINISTRATIVO-ORIENTAL</v>
          </cell>
          <cell r="H145">
            <v>44562</v>
          </cell>
          <cell r="I145">
            <v>44926</v>
          </cell>
        </row>
        <row r="146">
          <cell r="B146" t="str">
            <v>JOSE JOAQUIN RUBIO  PERALTA</v>
          </cell>
          <cell r="E146" t="str">
            <v>AUXILIAR OPERATIVO</v>
          </cell>
          <cell r="F146" t="str">
            <v>491-DPTO. ADMINISTRATIVO-ORIENTAL</v>
          </cell>
          <cell r="H146">
            <v>44657</v>
          </cell>
          <cell r="I146">
            <v>44926</v>
          </cell>
        </row>
        <row r="147">
          <cell r="B147" t="str">
            <v>ESTENLLY JULISSA SUAZO MORA</v>
          </cell>
          <cell r="E147" t="str">
            <v>AUXILIAR DE COMPRAS</v>
          </cell>
          <cell r="F147" t="str">
            <v>491-DPTO. ADMINISTRATIVO-ORIENTAL</v>
          </cell>
          <cell r="H147">
            <v>44562</v>
          </cell>
          <cell r="I147">
            <v>44742</v>
          </cell>
        </row>
        <row r="148">
          <cell r="B148" t="str">
            <v>JEYKA ALEXANDRA RAMOS  MORA</v>
          </cell>
          <cell r="E148" t="str">
            <v>SECRETARIA</v>
          </cell>
          <cell r="F148" t="str">
            <v>491-DPTO. ADMINISTRATIVO-ORIENTAL</v>
          </cell>
          <cell r="H148">
            <v>44600</v>
          </cell>
          <cell r="I148">
            <v>44926</v>
          </cell>
        </row>
        <row r="149">
          <cell r="B149" t="str">
            <v>ROWENNY MARIELIS RAFAEL MORENO</v>
          </cell>
          <cell r="E149" t="str">
            <v>SECRETARIA</v>
          </cell>
          <cell r="F149" t="str">
            <v>491-DPTO. ADMINISTRATIVO-ORIENTAL</v>
          </cell>
          <cell r="H149">
            <v>44562</v>
          </cell>
          <cell r="I149">
            <v>44926</v>
          </cell>
        </row>
        <row r="150">
          <cell r="B150" t="str">
            <v>EUDE ANTONIO PAREDES </v>
          </cell>
          <cell r="E150" t="str">
            <v>OFICIAL DE SEGURIDAD</v>
          </cell>
          <cell r="F150" t="str">
            <v>491-DPTO. ADMINISTRATIVO-ORIENTAL</v>
          </cell>
          <cell r="H150">
            <v>44669</v>
          </cell>
          <cell r="I150">
            <v>44926</v>
          </cell>
        </row>
        <row r="151">
          <cell r="B151" t="str">
            <v>JOCEL AGUSTIN RODRIGUEZ </v>
          </cell>
          <cell r="E151" t="str">
            <v>PLOMERO</v>
          </cell>
          <cell r="F151" t="str">
            <v>491-DPTO. ADMINISTRATIVO-ORIENTAL</v>
          </cell>
          <cell r="H151">
            <v>44562</v>
          </cell>
          <cell r="I151">
            <v>44926</v>
          </cell>
        </row>
        <row r="152">
          <cell r="B152" t="str">
            <v>CANDIDA SUSANA VILLA RUIZ</v>
          </cell>
          <cell r="E152" t="str">
            <v>CONSERJE</v>
          </cell>
          <cell r="F152" t="str">
            <v>491-DPTO. ADMINISTRATIVO-ORIENTAL</v>
          </cell>
          <cell r="H152">
            <v>44606</v>
          </cell>
          <cell r="I152">
            <v>44926</v>
          </cell>
        </row>
        <row r="153">
          <cell r="B153" t="str">
            <v>CHARLIS NEFTALI RAMIREZ PEÑA</v>
          </cell>
          <cell r="E153" t="str">
            <v>AUXILIAR  DE ALMACÉN</v>
          </cell>
          <cell r="F153" t="str">
            <v>491-DPTO. ADMINISTRATIVO-ORIENTAL</v>
          </cell>
          <cell r="H153">
            <v>44657</v>
          </cell>
          <cell r="I153">
            <v>44926</v>
          </cell>
        </row>
        <row r="154">
          <cell r="B154" t="str">
            <v>FELIX NATANAEL GONZALEZ TEJADA</v>
          </cell>
          <cell r="E154" t="str">
            <v>AUXILIAR  DE ALMACÉN</v>
          </cell>
          <cell r="F154" t="str">
            <v>491-DPTO. ADMINISTRATIVO-ORIENTAL</v>
          </cell>
          <cell r="H154">
            <v>44657</v>
          </cell>
          <cell r="I154">
            <v>44926</v>
          </cell>
        </row>
        <row r="155">
          <cell r="B155" t="str">
            <v>JORGE MIGUEL SANCHEZ ZABALA</v>
          </cell>
          <cell r="E155" t="str">
            <v>AUXILIAR  DE ALMACÉN</v>
          </cell>
          <cell r="F155" t="str">
            <v>491-DPTO. ADMINISTRATIVO-ORIENTAL</v>
          </cell>
          <cell r="H155">
            <v>44657</v>
          </cell>
          <cell r="I155">
            <v>44926</v>
          </cell>
        </row>
        <row r="156">
          <cell r="B156" t="str">
            <v>MANUELA ENCARNACION AMADOR</v>
          </cell>
          <cell r="E156" t="str">
            <v>CAJERA</v>
          </cell>
          <cell r="F156" t="str">
            <v>491-DPTO. ADMINISTRATIVO-ORIENTAL</v>
          </cell>
          <cell r="H156">
            <v>44599</v>
          </cell>
          <cell r="I156">
            <v>44926</v>
          </cell>
        </row>
        <row r="157">
          <cell r="B157" t="str">
            <v>CARLOS MANUEL GARABITO CANDELARIO</v>
          </cell>
          <cell r="E157" t="str">
            <v>CHOFER</v>
          </cell>
          <cell r="F157" t="str">
            <v>491-DPTO. ADMINISTRATIVO-ORIENTAL</v>
          </cell>
          <cell r="H157">
            <v>44572</v>
          </cell>
          <cell r="I157">
            <v>44926</v>
          </cell>
        </row>
        <row r="158">
          <cell r="B158" t="str">
            <v>IVAN VIOLA TEJADA</v>
          </cell>
          <cell r="E158" t="str">
            <v>CHOFER</v>
          </cell>
          <cell r="F158" t="str">
            <v>491-DPTO. ADMINISTRATIVO-ORIENTAL</v>
          </cell>
          <cell r="H158">
            <v>44551</v>
          </cell>
          <cell r="I158">
            <v>44916</v>
          </cell>
        </row>
        <row r="159">
          <cell r="B159" t="str">
            <v>JUAN FRANCISCO ARAUJO RAMIREZ</v>
          </cell>
          <cell r="E159" t="str">
            <v>CHOFER</v>
          </cell>
          <cell r="F159" t="str">
            <v>491-DPTO. ADMINISTRATIVO-ORIENTAL</v>
          </cell>
          <cell r="H159">
            <v>44537</v>
          </cell>
          <cell r="I159">
            <v>44902</v>
          </cell>
        </row>
        <row r="160">
          <cell r="B160" t="str">
            <v>WENMY JOEL  GUERRA  SANCHEZ </v>
          </cell>
          <cell r="E160" t="str">
            <v>CHOFER</v>
          </cell>
          <cell r="F160" t="str">
            <v>491-DPTO. ADMINISTRATIVO-ORIENTAL</v>
          </cell>
          <cell r="H160">
            <v>44593</v>
          </cell>
          <cell r="I160">
            <v>44926</v>
          </cell>
        </row>
        <row r="161">
          <cell r="B161" t="str">
            <v>ADOLFA BENICIO </v>
          </cell>
          <cell r="E161" t="str">
            <v>CONSERJE</v>
          </cell>
          <cell r="F161" t="str">
            <v>491-DPTO. ADMINISTRATIVO-ORIENTAL</v>
          </cell>
          <cell r="H161">
            <v>44593</v>
          </cell>
          <cell r="I161">
            <v>44926</v>
          </cell>
        </row>
        <row r="162">
          <cell r="B162" t="str">
            <v>ANGELA MARIA AGUERO MARTINEZ</v>
          </cell>
          <cell r="E162" t="str">
            <v>CONSERJE</v>
          </cell>
          <cell r="F162" t="str">
            <v>491-DPTO. ADMINISTRATIVO-ORIENTAL</v>
          </cell>
          <cell r="H162">
            <v>44613</v>
          </cell>
          <cell r="I162">
            <v>44926</v>
          </cell>
        </row>
        <row r="163">
          <cell r="B163" t="str">
            <v>ANTONIO CAPELLAN REINOSO</v>
          </cell>
          <cell r="E163" t="str">
            <v>CONSERJE</v>
          </cell>
          <cell r="F163" t="str">
            <v>491-DPTO. ADMINISTRATIVO-ORIENTAL</v>
          </cell>
          <cell r="H163">
            <v>44690</v>
          </cell>
          <cell r="I163">
            <v>44926</v>
          </cell>
        </row>
        <row r="164">
          <cell r="B164" t="str">
            <v>ARELIS JOSEFINA PIMENTEL GONZALEZ</v>
          </cell>
          <cell r="E164" t="str">
            <v>CONSERJE</v>
          </cell>
          <cell r="F164" t="str">
            <v>491-DPTO. ADMINISTRATIVO-ORIENTAL</v>
          </cell>
          <cell r="H164">
            <v>44657</v>
          </cell>
          <cell r="I164">
            <v>44926</v>
          </cell>
        </row>
        <row r="165">
          <cell r="B165" t="str">
            <v>BELGICA CASTRO FERNANDEZ</v>
          </cell>
          <cell r="E165" t="str">
            <v>CONSERJE</v>
          </cell>
          <cell r="F165" t="str">
            <v>491-DPTO. ADMINISTRATIVO-ORIENTAL</v>
          </cell>
          <cell r="H165">
            <v>44593</v>
          </cell>
          <cell r="I165">
            <v>44926</v>
          </cell>
        </row>
        <row r="166">
          <cell r="B166" t="str">
            <v>DEYANIRA ALTAGRACIA VALERA </v>
          </cell>
          <cell r="E166" t="str">
            <v>CONSERJE</v>
          </cell>
          <cell r="F166" t="str">
            <v>491-DPTO. ADMINISTRATIVO-ORIENTAL</v>
          </cell>
          <cell r="H166">
            <v>44677</v>
          </cell>
          <cell r="I166">
            <v>44926</v>
          </cell>
        </row>
        <row r="167">
          <cell r="B167" t="str">
            <v>DOMINGO WILLIANS GUZMAN</v>
          </cell>
          <cell r="E167" t="str">
            <v>CONSERJE</v>
          </cell>
          <cell r="F167" t="str">
            <v>491-DPTO. ADMINISTRATIVO-ORIENTAL</v>
          </cell>
          <cell r="H167">
            <v>44613</v>
          </cell>
          <cell r="I167">
            <v>44926</v>
          </cell>
        </row>
        <row r="168">
          <cell r="B168" t="str">
            <v>LUISA FRANYELIS MERCEDES MEDINA</v>
          </cell>
          <cell r="E168" t="str">
            <v>CONSERJE</v>
          </cell>
          <cell r="F168" t="str">
            <v>491-DPTO. ADMINISTRATIVO-ORIENTAL</v>
          </cell>
          <cell r="H168">
            <v>44690</v>
          </cell>
          <cell r="I168">
            <v>44926</v>
          </cell>
        </row>
        <row r="169">
          <cell r="B169" t="str">
            <v>MANOLIN MEDINA PEÑA</v>
          </cell>
          <cell r="E169" t="str">
            <v>CONSERJE</v>
          </cell>
          <cell r="F169" t="str">
            <v>491-DPTO. ADMINISTRATIVO-ORIENTAL</v>
          </cell>
          <cell r="H169">
            <v>44690</v>
          </cell>
          <cell r="I169">
            <v>44926</v>
          </cell>
        </row>
        <row r="170">
          <cell r="B170" t="str">
            <v>YUBERKIS MORENO SEGURA</v>
          </cell>
          <cell r="E170" t="str">
            <v>CONSERJE</v>
          </cell>
          <cell r="F170" t="str">
            <v>491-DPTO. ADMINISTRATIVO-ORIENTAL</v>
          </cell>
          <cell r="H170">
            <v>44690</v>
          </cell>
          <cell r="I170">
            <v>44926</v>
          </cell>
        </row>
        <row r="171">
          <cell r="B171" t="str">
            <v>GENAIDY ALEXANDER PEREZ MEDINA</v>
          </cell>
          <cell r="E171" t="str">
            <v>LAVADOR DE VEHICULOS</v>
          </cell>
          <cell r="F171" t="str">
            <v>491-DPTO. ADMINISTRATIVO-ORIENTAL</v>
          </cell>
          <cell r="H171">
            <v>44690</v>
          </cell>
          <cell r="I171">
            <v>44926</v>
          </cell>
        </row>
        <row r="172">
          <cell r="B172" t="str">
            <v>JOHANNA CARBONELL </v>
          </cell>
          <cell r="E172" t="str">
            <v>AUXILIAR DE ARCHIVO Y CORRESPONDENCIA</v>
          </cell>
          <cell r="F172" t="str">
            <v>491-DPTO. ADMINISTRATIVO-ORIENTAL</v>
          </cell>
          <cell r="H172">
            <v>44690</v>
          </cell>
          <cell r="I172">
            <v>44926</v>
          </cell>
        </row>
        <row r="173">
          <cell r="B173" t="str">
            <v>GENESIS BATISTA BELEN</v>
          </cell>
          <cell r="E173" t="str">
            <v>ASESOR (A) DE CAPACITACIÓN</v>
          </cell>
          <cell r="F173" t="str">
            <v>492-DPTO. FORMACION PROFESIONAL-ORIENTAL</v>
          </cell>
          <cell r="H173">
            <v>44613</v>
          </cell>
          <cell r="I173">
            <v>44926</v>
          </cell>
        </row>
        <row r="174">
          <cell r="B174" t="str">
            <v>EMELY MERCEDES HERNANDEZ DE RODRIGUEZ</v>
          </cell>
          <cell r="E174" t="str">
            <v>ASESOR DE COS Y COMUNITARIOS</v>
          </cell>
          <cell r="F174" t="str">
            <v>492-DPTO. FORMACION PROFESIONAL-ORIENTAL</v>
          </cell>
          <cell r="H174">
            <v>44562</v>
          </cell>
          <cell r="I174">
            <v>44926</v>
          </cell>
        </row>
        <row r="175">
          <cell r="B175" t="str">
            <v>MESIRE RODRIGUEZ  TAPIA</v>
          </cell>
          <cell r="E175" t="str">
            <v>ASESOR DE COS Y COMUNITARIOS</v>
          </cell>
          <cell r="F175" t="str">
            <v>492-DPTO. FORMACION PROFESIONAL-ORIENTAL</v>
          </cell>
          <cell r="H175">
            <v>44657</v>
          </cell>
          <cell r="I175">
            <v>44926</v>
          </cell>
        </row>
        <row r="176">
          <cell r="B176" t="str">
            <v>CARLENMY ERCILIA VARGAS TEJADA</v>
          </cell>
          <cell r="E176" t="str">
            <v>AUXILIAR OPERATIVO</v>
          </cell>
          <cell r="F176" t="str">
            <v>492-DPTO. FORMACION PROFESIONAL-ORIENTAL</v>
          </cell>
          <cell r="H176">
            <v>44677</v>
          </cell>
          <cell r="I176">
            <v>44926</v>
          </cell>
        </row>
        <row r="177">
          <cell r="B177" t="str">
            <v>DANIEL ENRIQUE DEL ORBE BAEZ</v>
          </cell>
          <cell r="E177" t="str">
            <v>AUXILIAR OPERATIVO</v>
          </cell>
          <cell r="F177" t="str">
            <v>492-DPTO. FORMACION PROFESIONAL-ORIENTAL</v>
          </cell>
          <cell r="H177">
            <v>44669</v>
          </cell>
          <cell r="I177">
            <v>44926</v>
          </cell>
        </row>
        <row r="178">
          <cell r="B178" t="str">
            <v>WINNIFER LUCIANA MOTTA ACOSTA</v>
          </cell>
          <cell r="E178" t="str">
            <v>AUXILIAR OPERATIVO</v>
          </cell>
          <cell r="F178" t="str">
            <v>492-DPTO. FORMACION PROFESIONAL-ORIENTAL</v>
          </cell>
          <cell r="H178">
            <v>44621</v>
          </cell>
          <cell r="I178">
            <v>44926</v>
          </cell>
        </row>
        <row r="179">
          <cell r="B179" t="str">
            <v>LIZANKA DEL CARMEN SOTO DE FEBRILLET</v>
          </cell>
          <cell r="E179" t="str">
            <v>AUXILIAR OPERATIVO</v>
          </cell>
          <cell r="F179" t="str">
            <v>492-DPTO. FORMACION PROFESIONAL-ORIENTAL</v>
          </cell>
          <cell r="H179">
            <v>44599</v>
          </cell>
          <cell r="I179">
            <v>44926</v>
          </cell>
        </row>
        <row r="180">
          <cell r="B180" t="str">
            <v>MARILEYSI ESMERALDA RAMIREZ RINCON</v>
          </cell>
          <cell r="E180" t="str">
            <v>ASESOR DE FORMACIÓN A EMPRESAS</v>
          </cell>
          <cell r="F180" t="str">
            <v>493-DPTO. SERV. EMPRESARIALES-ORIENTAL</v>
          </cell>
          <cell r="H180">
            <v>44621</v>
          </cell>
          <cell r="I180">
            <v>44926</v>
          </cell>
        </row>
        <row r="181">
          <cell r="B181" t="str">
            <v>IVETTE VICTORIA UBRI  MARTINEZ</v>
          </cell>
          <cell r="E181" t="str">
            <v>AUXILIAR OPERATIVO</v>
          </cell>
          <cell r="F181" t="str">
            <v>493-DPTO. SERV. EMPRESARIALES-ORIENTAL</v>
          </cell>
          <cell r="H181">
            <v>44621</v>
          </cell>
          <cell r="I181">
            <v>44926</v>
          </cell>
        </row>
        <row r="182">
          <cell r="B182" t="str">
            <v>RUDDY JOSE MENA ESTRELLA</v>
          </cell>
          <cell r="E182" t="str">
            <v>AUXILIAR OPERATIVO</v>
          </cell>
          <cell r="F182" t="str">
            <v>493-DPTO. SERV. EMPRESARIALES-ORIENTAL</v>
          </cell>
          <cell r="H182">
            <v>44621</v>
          </cell>
          <cell r="I182">
            <v>44926</v>
          </cell>
        </row>
        <row r="183">
          <cell r="B183" t="str">
            <v>PEDRO FRANKLYN MERAN </v>
          </cell>
          <cell r="E183" t="str">
            <v>ENCARGADO DE TALLER III</v>
          </cell>
          <cell r="F183" t="str">
            <v>494-CENTRO TECN-ORIENTAL</v>
          </cell>
          <cell r="H183">
            <v>44692</v>
          </cell>
          <cell r="I183">
            <v>44926</v>
          </cell>
        </row>
        <row r="184">
          <cell r="B184" t="str">
            <v>GREGORY ALBERTO SUAREZ DE LA CRUZ</v>
          </cell>
          <cell r="E184" t="str">
            <v>ENC. DIVISIÓN DE OPERACIONES Y SERV.TIC</v>
          </cell>
          <cell r="F184" t="str">
            <v>495-DIRECCION REGIONAL CIBAO SUR</v>
          </cell>
          <cell r="H184">
            <v>44669</v>
          </cell>
          <cell r="I184">
            <v>44926</v>
          </cell>
        </row>
        <row r="185">
          <cell r="B185" t="str">
            <v>ANA REINA CAPELLAN RAMOS</v>
          </cell>
          <cell r="E185" t="str">
            <v>COORDINADOR(A) DE TALLERES MÓVILES</v>
          </cell>
          <cell r="F185" t="str">
            <v>495-DIRECCION REGIONAL CIBAO SUR</v>
          </cell>
          <cell r="H185">
            <v>44613</v>
          </cell>
          <cell r="I185">
            <v>44926</v>
          </cell>
        </row>
        <row r="186">
          <cell r="B186" t="str">
            <v>ROSIRIS MARIA VALDEZ  GIL</v>
          </cell>
          <cell r="E186" t="str">
            <v>ASESOR(A) DE ADMISIÓN</v>
          </cell>
          <cell r="F186" t="str">
            <v>495-DIRECCION REGIONAL CIBAO SUR</v>
          </cell>
          <cell r="H186">
            <v>44608</v>
          </cell>
          <cell r="I186">
            <v>44926</v>
          </cell>
        </row>
        <row r="187">
          <cell r="B187" t="str">
            <v>YASMELI ALTAGRACIA CASTAÑO MENDOZA</v>
          </cell>
          <cell r="E187" t="str">
            <v>ASESOR(A) DE ADMISIÓN</v>
          </cell>
          <cell r="F187" t="str">
            <v>495-DIRECCION REGIONAL CIBAO SUR</v>
          </cell>
          <cell r="H187">
            <v>44621</v>
          </cell>
          <cell r="I187">
            <v>44926</v>
          </cell>
        </row>
        <row r="188">
          <cell r="B188" t="str">
            <v>LOURDES MABELL CABRERA ROSARIO</v>
          </cell>
          <cell r="E188" t="str">
            <v>ASESOR EN ACOMPAÑAMIENTO DOCENTE</v>
          </cell>
          <cell r="F188" t="str">
            <v>495-DIRECCION REGIONAL CIBAO SUR</v>
          </cell>
          <cell r="H188">
            <v>44627</v>
          </cell>
          <cell r="I188">
            <v>44926</v>
          </cell>
        </row>
        <row r="189">
          <cell r="B189" t="str">
            <v>SAMUEL TORIBIO  SANTOS</v>
          </cell>
          <cell r="E189" t="str">
            <v>SOPORTE TÉCNICO</v>
          </cell>
          <cell r="F189" t="str">
            <v>495-DIRECCION REGIONAL CIBAO SUR</v>
          </cell>
          <cell r="H189">
            <v>44621</v>
          </cell>
          <cell r="I189">
            <v>44926</v>
          </cell>
        </row>
        <row r="190">
          <cell r="B190" t="str">
            <v>AWILDA BRITO ACEVEDO</v>
          </cell>
          <cell r="E190" t="str">
            <v>SECRETARIA EJECUTIVA</v>
          </cell>
          <cell r="F190" t="str">
            <v>495-DIRECCION REGIONAL CIBAO SUR</v>
          </cell>
          <cell r="H190">
            <v>44621</v>
          </cell>
          <cell r="I190">
            <v>44926</v>
          </cell>
        </row>
        <row r="191">
          <cell r="B191" t="str">
            <v>ZOILO ALBERTO DE LA MOTA GARCIA</v>
          </cell>
          <cell r="E191" t="str">
            <v>ENC. DIV. MANT Y SERV. GENERALES</v>
          </cell>
          <cell r="F191" t="str">
            <v>496-DPTO ADMINISTRATIVO-CIBAO SUR</v>
          </cell>
          <cell r="H191">
            <v>44669</v>
          </cell>
          <cell r="I191">
            <v>44926</v>
          </cell>
        </row>
        <row r="192">
          <cell r="B192" t="str">
            <v>RAFAEL ABREU DIAZ</v>
          </cell>
          <cell r="E192" t="str">
            <v>ASISTENTE DE MANTENIMIENTO Y SERVICIOS GENERALES</v>
          </cell>
          <cell r="F192" t="str">
            <v>496-DPTO ADMINISTRATIVO-CIBAO SUR</v>
          </cell>
          <cell r="H192">
            <v>44613</v>
          </cell>
          <cell r="I192">
            <v>44926</v>
          </cell>
        </row>
        <row r="193">
          <cell r="B193" t="str">
            <v>VIANNY LISSETTE OVALLE TAVAREZ</v>
          </cell>
          <cell r="E193" t="str">
            <v>AUXILIAR ADMINISTRATIVO</v>
          </cell>
          <cell r="F193" t="str">
            <v>496-DPTO ADMINISTRATIVO-CIBAO SUR</v>
          </cell>
          <cell r="H193">
            <v>44669</v>
          </cell>
          <cell r="I193">
            <v>44926</v>
          </cell>
        </row>
        <row r="194">
          <cell r="B194" t="str">
            <v>ROSANNY ROSA MATOS</v>
          </cell>
          <cell r="E194" t="str">
            <v>AUXILIAR DE COMPRAS</v>
          </cell>
          <cell r="F194" t="str">
            <v>496-DPTO ADMINISTRATIVO-CIBAO SUR</v>
          </cell>
          <cell r="H194">
            <v>44621</v>
          </cell>
          <cell r="I194">
            <v>44926</v>
          </cell>
        </row>
        <row r="195">
          <cell r="B195" t="str">
            <v>JOSE FRANCISCO QUERO  FELIU</v>
          </cell>
          <cell r="E195" t="str">
            <v>CONSERJE</v>
          </cell>
          <cell r="F195" t="str">
            <v>496-DPTO ADMINISTRATIVO-CIBAO SUR</v>
          </cell>
          <cell r="H195">
            <v>44669</v>
          </cell>
          <cell r="I195">
            <v>44926</v>
          </cell>
        </row>
        <row r="196">
          <cell r="B196" t="str">
            <v>RUTH ESTHER TEJADA DE LA CRUZ</v>
          </cell>
          <cell r="E196" t="str">
            <v>CONSERJE</v>
          </cell>
          <cell r="F196" t="str">
            <v>496-DPTO ADMINISTRATIVO-CIBAO SUR</v>
          </cell>
          <cell r="H196">
            <v>44613</v>
          </cell>
          <cell r="I196">
            <v>44926</v>
          </cell>
        </row>
        <row r="197">
          <cell r="B197" t="str">
            <v>ALEXANDRA  MARTE ROSARIO</v>
          </cell>
          <cell r="E197" t="str">
            <v>ASESOR (A) DE CAPACITACIÓN</v>
          </cell>
          <cell r="F197" t="str">
            <v>497-DPTO. FORM. PROFESIONAL-CIBAO SUR</v>
          </cell>
          <cell r="H197">
            <v>44613</v>
          </cell>
          <cell r="I197">
            <v>44926</v>
          </cell>
        </row>
        <row r="198">
          <cell r="B198" t="str">
            <v>ALTAGRACIA NUÑEZ EVANGELISTA</v>
          </cell>
          <cell r="E198" t="str">
            <v>ASESOR (A) DE CAPACITACIÓN</v>
          </cell>
          <cell r="F198" t="str">
            <v>497-DPTO. FORM. PROFESIONAL-CIBAO SUR</v>
          </cell>
          <cell r="H198">
            <v>44586</v>
          </cell>
          <cell r="I198">
            <v>44926</v>
          </cell>
        </row>
        <row r="199">
          <cell r="B199" t="str">
            <v>ANDRES ISAIAS VENTURA ANTIGUA</v>
          </cell>
          <cell r="E199" t="str">
            <v>ASESOR DE COS Y COMUNITARIOS</v>
          </cell>
          <cell r="F199" t="str">
            <v>497-DPTO. FORM. PROFESIONAL-CIBAO SUR</v>
          </cell>
          <cell r="H199">
            <v>44562</v>
          </cell>
          <cell r="I199">
            <v>44926</v>
          </cell>
        </row>
        <row r="200">
          <cell r="B200" t="str">
            <v>GRECIAEVELIN BURGOS SALAZAR</v>
          </cell>
          <cell r="E200" t="str">
            <v>ASESOR DE COS Y COMUNITARIOS</v>
          </cell>
          <cell r="F200" t="str">
            <v>497-DPTO. FORM. PROFESIONAL-CIBAO SUR</v>
          </cell>
          <cell r="H200">
            <v>44676</v>
          </cell>
          <cell r="I200">
            <v>44926</v>
          </cell>
        </row>
        <row r="201">
          <cell r="B201" t="str">
            <v>MIGUEL ANTONIO ISAAC  DE LA ROSA</v>
          </cell>
          <cell r="E201" t="str">
            <v>ASESOR DE COS Y COMUNITARIOS</v>
          </cell>
          <cell r="F201" t="str">
            <v>497-DPTO. FORM. PROFESIONAL-CIBAO SUR</v>
          </cell>
          <cell r="H201">
            <v>44627</v>
          </cell>
          <cell r="I201">
            <v>44926</v>
          </cell>
        </row>
        <row r="202">
          <cell r="B202" t="str">
            <v>ORIANA JOSEFINA NEGRIN MARTIN</v>
          </cell>
          <cell r="E202" t="str">
            <v>ASESOR DE COS Y COMUNITARIOS</v>
          </cell>
          <cell r="F202" t="str">
            <v>497-DPTO. FORM. PROFESIONAL-CIBAO SUR</v>
          </cell>
          <cell r="H202">
            <v>44672</v>
          </cell>
          <cell r="I202">
            <v>44926</v>
          </cell>
        </row>
        <row r="203">
          <cell r="B203" t="str">
            <v>WILLIAMS EDUARD LORA ABREU</v>
          </cell>
          <cell r="E203" t="str">
            <v>ASESOR (A) DE CAPACITACIÓN</v>
          </cell>
          <cell r="F203" t="str">
            <v>497-DPTO. FORM. PROFESIONAL-CIBAO SUR</v>
          </cell>
          <cell r="H203">
            <v>44617</v>
          </cell>
          <cell r="I203">
            <v>44926</v>
          </cell>
        </row>
        <row r="204">
          <cell r="B204" t="str">
            <v>ELVIRA ANTONIA NERIS  PERALTA</v>
          </cell>
          <cell r="E204" t="str">
            <v>ASESOR DE FORMACIÓN A EMPRESAS</v>
          </cell>
          <cell r="F204" t="str">
            <v>498-DPTO. SERV. EMPRESARIALES-CIBAO SUR</v>
          </cell>
          <cell r="H204">
            <v>44562</v>
          </cell>
          <cell r="I204">
            <v>44926</v>
          </cell>
        </row>
        <row r="205">
          <cell r="B205" t="str">
            <v>KATIA MILAGROS PEREZ DE MOYA</v>
          </cell>
          <cell r="E205" t="str">
            <v>ASESOR DE FORMACIÓN A EMPRESAS</v>
          </cell>
          <cell r="F205" t="str">
            <v>498-DPTO. SERV. EMPRESARIALES-CIBAO SUR</v>
          </cell>
          <cell r="H205">
            <v>44613</v>
          </cell>
          <cell r="I205">
            <v>44926</v>
          </cell>
        </row>
        <row r="206">
          <cell r="B206" t="str">
            <v>LUISA ROSAURA GUZMAN RODRIGUEZ</v>
          </cell>
          <cell r="E206" t="str">
            <v>ASESOR DE FORMACIÓN A EMPRESAS</v>
          </cell>
          <cell r="F206" t="str">
            <v>498-DPTO. SERV. EMPRESARIALES-CIBAO SUR</v>
          </cell>
          <cell r="H206">
            <v>44613</v>
          </cell>
          <cell r="I206">
            <v>44926</v>
          </cell>
        </row>
        <row r="207">
          <cell r="B207" t="str">
            <v>SEGUNDO MANUEL DIAZ RODRIGUEZ</v>
          </cell>
          <cell r="E207" t="str">
            <v>ASESOR DE FORMACIÓN A EMPRESAS</v>
          </cell>
          <cell r="F207" t="str">
            <v>498-DPTO. SERV. EMPRESARIALES-CIBAO SUR</v>
          </cell>
          <cell r="H207">
            <v>44627</v>
          </cell>
          <cell r="I207">
            <v>44926</v>
          </cell>
        </row>
        <row r="208">
          <cell r="B208" t="str">
            <v>LANSIRA ALTAGRACIA VASQUEZ CAMILO</v>
          </cell>
          <cell r="E208" t="str">
            <v>AUXILIAR OPERATIVO</v>
          </cell>
          <cell r="F208" t="str">
            <v>498-DPTO. SERV. EMPRESARIALES-CIBAO SUR</v>
          </cell>
          <cell r="H208">
            <v>44621</v>
          </cell>
          <cell r="I208">
            <v>44926</v>
          </cell>
        </row>
        <row r="209">
          <cell r="B209" t="str">
            <v>MARVELIN MERCEDES TEJADA ROQUE</v>
          </cell>
          <cell r="E209" t="str">
            <v>AUXILIAR OPERATIVO</v>
          </cell>
          <cell r="F209" t="str">
            <v>498-DPTO. SERV. EMPRESARIALES-CIBAO SUR</v>
          </cell>
          <cell r="H209">
            <v>44627</v>
          </cell>
          <cell r="I209">
            <v>44926</v>
          </cell>
        </row>
        <row r="210">
          <cell r="B210" t="str">
            <v>DILENNY HERNANDEZ HERNANDEZ</v>
          </cell>
          <cell r="E210" t="str">
            <v>AUXILIAR OPERATIVO</v>
          </cell>
          <cell r="F210" t="str">
            <v>498-DPTO. SERV. EMPRESARIALES-CIBAO SUR</v>
          </cell>
          <cell r="H210">
            <v>44669</v>
          </cell>
          <cell r="I210">
            <v>44926</v>
          </cell>
        </row>
        <row r="211">
          <cell r="B211" t="str">
            <v>HOJ-CHI-MIN RODRIGUEZ VERAS</v>
          </cell>
          <cell r="E211" t="str">
            <v>ENC. CENTRO TECNOLÓGICO</v>
          </cell>
          <cell r="F211" t="str">
            <v>499-CENTRO TECNOLOGICO-CIBAO SUR</v>
          </cell>
          <cell r="H211">
            <v>44627</v>
          </cell>
          <cell r="I211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showGridLines="0" tabSelected="1"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E1" sqref="E1"/>
    </sheetView>
  </sheetViews>
  <sheetFormatPr defaultColWidth="11.421875" defaultRowHeight="15"/>
  <cols>
    <col min="1" max="1" width="7.7109375" style="0" customWidth="1"/>
    <col min="2" max="2" width="18.00390625" style="0" customWidth="1"/>
    <col min="3" max="3" width="8.57421875" style="0" customWidth="1"/>
    <col min="4" max="4" width="19.00390625" style="0" customWidth="1"/>
    <col min="5" max="5" width="47.8515625" style="0" customWidth="1"/>
    <col min="6" max="6" width="22.7109375" style="0" customWidth="1"/>
    <col min="7" max="9" width="26.7109375" style="0" customWidth="1"/>
    <col min="10" max="16" width="16.421875" style="0" customWidth="1"/>
    <col min="17" max="17" width="13.7109375" style="0" customWidth="1"/>
    <col min="18" max="18" width="253.421875" style="0" customWidth="1"/>
  </cols>
  <sheetData>
    <row r="1" spans="2:17" ht="39.75" customHeight="1">
      <c r="B1" s="3"/>
      <c r="C1" s="3"/>
      <c r="D1" s="3"/>
      <c r="E1" s="3"/>
      <c r="F1" s="3"/>
      <c r="G1" s="3"/>
      <c r="H1" s="4" t="s">
        <v>482</v>
      </c>
      <c r="I1" s="4"/>
      <c r="J1" s="4"/>
      <c r="K1" s="4"/>
      <c r="L1" s="4"/>
      <c r="M1" s="4"/>
      <c r="N1" s="4"/>
      <c r="O1" s="4"/>
      <c r="P1" s="4"/>
      <c r="Q1" s="4"/>
    </row>
    <row r="2" spans="2:17" ht="49.5" customHeight="1">
      <c r="B2" s="5"/>
      <c r="C2" s="5"/>
      <c r="D2" s="5"/>
      <c r="E2" s="5"/>
      <c r="F2" s="5"/>
      <c r="G2" s="5"/>
      <c r="H2" s="6" t="s">
        <v>483</v>
      </c>
      <c r="I2" s="5"/>
      <c r="J2" s="5"/>
      <c r="K2" s="5"/>
      <c r="L2" s="5"/>
      <c r="M2" s="5"/>
      <c r="N2" s="5"/>
      <c r="O2" s="5"/>
      <c r="P2" s="5"/>
      <c r="Q2" s="3"/>
    </row>
    <row r="3" spans="2:17" ht="42.75" customHeight="1">
      <c r="B3" s="33" t="s">
        <v>489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ht="1.5" customHeight="1"/>
    <row r="5" spans="1:17" ht="15">
      <c r="A5" s="35" t="s">
        <v>490</v>
      </c>
      <c r="B5" s="31" t="s">
        <v>0</v>
      </c>
      <c r="C5" s="31"/>
      <c r="D5" s="31"/>
      <c r="E5" s="31" t="s">
        <v>1</v>
      </c>
      <c r="F5" s="31" t="s">
        <v>2</v>
      </c>
      <c r="G5" s="31"/>
      <c r="H5" s="37" t="s">
        <v>479</v>
      </c>
      <c r="I5" s="38"/>
      <c r="J5" s="31" t="s">
        <v>3</v>
      </c>
      <c r="K5" s="31" t="s">
        <v>4</v>
      </c>
      <c r="L5" s="31" t="s">
        <v>5</v>
      </c>
      <c r="M5" s="31" t="s">
        <v>6</v>
      </c>
      <c r="N5" s="31" t="s">
        <v>7</v>
      </c>
      <c r="O5" s="31" t="s">
        <v>8</v>
      </c>
      <c r="P5" s="31" t="s">
        <v>9</v>
      </c>
      <c r="Q5" s="31" t="s">
        <v>10</v>
      </c>
    </row>
    <row r="6" spans="1:17" ht="15" customHeight="1">
      <c r="A6" s="36"/>
      <c r="B6" s="32"/>
      <c r="C6" s="32"/>
      <c r="D6" s="32"/>
      <c r="E6" s="32"/>
      <c r="F6" s="32"/>
      <c r="G6" s="32"/>
      <c r="H6" s="1" t="s">
        <v>480</v>
      </c>
      <c r="I6" s="2" t="s">
        <v>481</v>
      </c>
      <c r="J6" s="32"/>
      <c r="K6" s="32"/>
      <c r="L6" s="32"/>
      <c r="M6" s="32"/>
      <c r="N6" s="32"/>
      <c r="O6" s="32"/>
      <c r="P6" s="32"/>
      <c r="Q6" s="32"/>
    </row>
    <row r="7" spans="1:17" s="10" customFormat="1" ht="15">
      <c r="A7" s="15">
        <v>1</v>
      </c>
      <c r="B7" s="27" t="s">
        <v>14</v>
      </c>
      <c r="C7" s="28"/>
      <c r="D7" s="29"/>
      <c r="E7" s="11" t="s">
        <v>15</v>
      </c>
      <c r="F7" s="30" t="s">
        <v>16</v>
      </c>
      <c r="G7" s="29"/>
      <c r="H7" s="17">
        <f>VLOOKUP(B7,'[1]Reporte Transparencia'!$B$6:$I$211,7,FALSE)</f>
        <v>44606</v>
      </c>
      <c r="I7" s="17">
        <f>VLOOKUP(B7,'[1]Reporte Transparencia'!$B$6:$I$211,8,FALSE)</f>
        <v>44926</v>
      </c>
      <c r="J7" s="12" t="s">
        <v>17</v>
      </c>
      <c r="K7" s="12" t="s">
        <v>12</v>
      </c>
      <c r="L7" s="12" t="s">
        <v>18</v>
      </c>
      <c r="M7" s="12" t="s">
        <v>19</v>
      </c>
      <c r="N7" s="12" t="s">
        <v>20</v>
      </c>
      <c r="O7" s="12" t="s">
        <v>21</v>
      </c>
      <c r="P7" s="12" t="s">
        <v>22</v>
      </c>
      <c r="Q7" s="12" t="s">
        <v>13</v>
      </c>
    </row>
    <row r="8" spans="1:17" s="7" customFormat="1" ht="15">
      <c r="A8" s="16">
        <f>1+A7</f>
        <v>2</v>
      </c>
      <c r="B8" s="19" t="s">
        <v>24</v>
      </c>
      <c r="C8" s="20"/>
      <c r="D8" s="21"/>
      <c r="E8" s="8" t="s">
        <v>25</v>
      </c>
      <c r="F8" s="22" t="s">
        <v>23</v>
      </c>
      <c r="G8" s="21"/>
      <c r="H8" s="17">
        <f>VLOOKUP(B8,'[1]Reporte Transparencia'!$B$6:$I$211,7,FALSE)</f>
        <v>44704</v>
      </c>
      <c r="I8" s="17">
        <f>VLOOKUP(B8,'[1]Reporte Transparencia'!$B$6:$I$211,8,FALSE)</f>
        <v>44926</v>
      </c>
      <c r="J8" s="9" t="s">
        <v>26</v>
      </c>
      <c r="K8" s="9" t="s">
        <v>12</v>
      </c>
      <c r="L8" s="9" t="s">
        <v>27</v>
      </c>
      <c r="M8" s="9" t="s">
        <v>28</v>
      </c>
      <c r="N8" s="9" t="s">
        <v>29</v>
      </c>
      <c r="O8" s="9" t="s">
        <v>30</v>
      </c>
      <c r="P8" s="9" t="s">
        <v>31</v>
      </c>
      <c r="Q8" s="9" t="s">
        <v>13</v>
      </c>
    </row>
    <row r="9" spans="1:17" s="10" customFormat="1" ht="15">
      <c r="A9" s="16">
        <f aca="true" t="shared" si="0" ref="A9:A72">1+A8</f>
        <v>3</v>
      </c>
      <c r="B9" s="27" t="s">
        <v>36</v>
      </c>
      <c r="C9" s="28"/>
      <c r="D9" s="29"/>
      <c r="E9" s="11" t="s">
        <v>34</v>
      </c>
      <c r="F9" s="30" t="s">
        <v>37</v>
      </c>
      <c r="G9" s="29"/>
      <c r="H9" s="17">
        <f>VLOOKUP(B9,'[1]Reporte Transparencia'!$B$6:$I$211,7,FALSE)</f>
        <v>44657</v>
      </c>
      <c r="I9" s="17">
        <f>VLOOKUP(B9,'[1]Reporte Transparencia'!$B$6:$I$211,8,FALSE)</f>
        <v>44926</v>
      </c>
      <c r="J9" s="12" t="s">
        <v>35</v>
      </c>
      <c r="K9" s="12" t="s">
        <v>38</v>
      </c>
      <c r="L9" s="12" t="s">
        <v>12</v>
      </c>
      <c r="M9" s="12" t="s">
        <v>39</v>
      </c>
      <c r="N9" s="12" t="s">
        <v>40</v>
      </c>
      <c r="O9" s="12" t="s">
        <v>41</v>
      </c>
      <c r="P9" s="12" t="s">
        <v>42</v>
      </c>
      <c r="Q9" s="12" t="s">
        <v>13</v>
      </c>
    </row>
    <row r="10" spans="1:17" s="7" customFormat="1" ht="15">
      <c r="A10" s="16">
        <f t="shared" si="0"/>
        <v>4</v>
      </c>
      <c r="B10" s="19" t="s">
        <v>43</v>
      </c>
      <c r="C10" s="20"/>
      <c r="D10" s="21"/>
      <c r="E10" s="8" t="s">
        <v>44</v>
      </c>
      <c r="F10" s="22" t="s">
        <v>45</v>
      </c>
      <c r="G10" s="21"/>
      <c r="H10" s="17">
        <v>44718</v>
      </c>
      <c r="I10" s="17">
        <v>44926</v>
      </c>
      <c r="J10" s="9" t="s">
        <v>11</v>
      </c>
      <c r="K10" s="9" t="s">
        <v>46</v>
      </c>
      <c r="L10" s="9" t="s">
        <v>47</v>
      </c>
      <c r="M10" s="9" t="s">
        <v>48</v>
      </c>
      <c r="N10" s="9" t="s">
        <v>49</v>
      </c>
      <c r="O10" s="9" t="s">
        <v>50</v>
      </c>
      <c r="P10" s="9" t="s">
        <v>51</v>
      </c>
      <c r="Q10" s="9" t="s">
        <v>33</v>
      </c>
    </row>
    <row r="11" spans="1:17" s="7" customFormat="1" ht="15">
      <c r="A11" s="16">
        <f t="shared" si="0"/>
        <v>5</v>
      </c>
      <c r="B11" s="19" t="s">
        <v>54</v>
      </c>
      <c r="C11" s="20"/>
      <c r="D11" s="21"/>
      <c r="E11" s="8" t="s">
        <v>52</v>
      </c>
      <c r="F11" s="22" t="s">
        <v>53</v>
      </c>
      <c r="G11" s="21"/>
      <c r="H11" s="17">
        <v>44720</v>
      </c>
      <c r="I11" s="17">
        <v>44926</v>
      </c>
      <c r="J11" s="9" t="s">
        <v>35</v>
      </c>
      <c r="K11" s="9" t="s">
        <v>55</v>
      </c>
      <c r="L11" s="9" t="s">
        <v>56</v>
      </c>
      <c r="M11" s="9" t="s">
        <v>39</v>
      </c>
      <c r="N11" s="9" t="s">
        <v>40</v>
      </c>
      <c r="O11" s="9" t="s">
        <v>57</v>
      </c>
      <c r="P11" s="9" t="s">
        <v>58</v>
      </c>
      <c r="Q11" s="9" t="s">
        <v>13</v>
      </c>
    </row>
    <row r="12" spans="1:17" s="7" customFormat="1" ht="15">
      <c r="A12" s="16">
        <f t="shared" si="0"/>
        <v>6</v>
      </c>
      <c r="B12" s="19" t="s">
        <v>61</v>
      </c>
      <c r="C12" s="20"/>
      <c r="D12" s="21"/>
      <c r="E12" s="8" t="s">
        <v>60</v>
      </c>
      <c r="F12" s="22" t="s">
        <v>62</v>
      </c>
      <c r="G12" s="21"/>
      <c r="H12" s="17">
        <f>VLOOKUP(B12,'[1]Reporte Transparencia'!$B$6:$I$211,7,FALSE)</f>
        <v>44562</v>
      </c>
      <c r="I12" s="17">
        <f>VLOOKUP(B12,'[1]Reporte Transparencia'!$B$6:$I$211,8,FALSE)</f>
        <v>44926</v>
      </c>
      <c r="J12" s="9" t="s">
        <v>63</v>
      </c>
      <c r="K12" s="9" t="s">
        <v>12</v>
      </c>
      <c r="L12" s="9" t="s">
        <v>12</v>
      </c>
      <c r="M12" s="9" t="s">
        <v>64</v>
      </c>
      <c r="N12" s="9" t="s">
        <v>65</v>
      </c>
      <c r="O12" s="9" t="s">
        <v>12</v>
      </c>
      <c r="P12" s="9" t="s">
        <v>66</v>
      </c>
      <c r="Q12" s="9" t="s">
        <v>13</v>
      </c>
    </row>
    <row r="13" spans="1:17" s="7" customFormat="1" ht="15">
      <c r="A13" s="16">
        <f t="shared" si="0"/>
        <v>7</v>
      </c>
      <c r="B13" s="19" t="s">
        <v>72</v>
      </c>
      <c r="C13" s="20"/>
      <c r="D13" s="21"/>
      <c r="E13" s="8" t="s">
        <v>73</v>
      </c>
      <c r="F13" s="22" t="s">
        <v>74</v>
      </c>
      <c r="G13" s="21"/>
      <c r="H13" s="17">
        <f>VLOOKUP(B13,'[1]Reporte Transparencia'!$B$6:$I$211,7,FALSE)</f>
        <v>44621</v>
      </c>
      <c r="I13" s="17">
        <f>VLOOKUP(B13,'[1]Reporte Transparencia'!$B$6:$I$211,8,FALSE)</f>
        <v>44926</v>
      </c>
      <c r="J13" s="9" t="s">
        <v>75</v>
      </c>
      <c r="K13" s="9" t="s">
        <v>76</v>
      </c>
      <c r="L13" s="9" t="s">
        <v>77</v>
      </c>
      <c r="M13" s="9" t="s">
        <v>78</v>
      </c>
      <c r="N13" s="9" t="s">
        <v>79</v>
      </c>
      <c r="O13" s="9" t="s">
        <v>80</v>
      </c>
      <c r="P13" s="9" t="s">
        <v>81</v>
      </c>
      <c r="Q13" s="9" t="s">
        <v>13</v>
      </c>
    </row>
    <row r="14" spans="1:17" s="7" customFormat="1" ht="15">
      <c r="A14" s="16">
        <f t="shared" si="0"/>
        <v>8</v>
      </c>
      <c r="B14" s="19" t="s">
        <v>82</v>
      </c>
      <c r="C14" s="20"/>
      <c r="D14" s="21"/>
      <c r="E14" s="8" t="s">
        <v>83</v>
      </c>
      <c r="F14" s="22" t="s">
        <v>84</v>
      </c>
      <c r="G14" s="21"/>
      <c r="H14" s="17">
        <v>44713</v>
      </c>
      <c r="I14" s="17">
        <v>44926</v>
      </c>
      <c r="J14" s="9" t="s">
        <v>32</v>
      </c>
      <c r="K14" s="9" t="s">
        <v>32</v>
      </c>
      <c r="L14" s="9" t="s">
        <v>85</v>
      </c>
      <c r="M14" s="9" t="s">
        <v>86</v>
      </c>
      <c r="N14" s="9" t="s">
        <v>87</v>
      </c>
      <c r="O14" s="9" t="s">
        <v>88</v>
      </c>
      <c r="P14" s="9" t="s">
        <v>89</v>
      </c>
      <c r="Q14" s="9" t="s">
        <v>33</v>
      </c>
    </row>
    <row r="15" spans="1:17" s="7" customFormat="1" ht="15">
      <c r="A15" s="16">
        <f t="shared" si="0"/>
        <v>9</v>
      </c>
      <c r="B15" s="19" t="s">
        <v>94</v>
      </c>
      <c r="C15" s="20"/>
      <c r="D15" s="21"/>
      <c r="E15" s="8" t="s">
        <v>93</v>
      </c>
      <c r="F15" s="22" t="s">
        <v>95</v>
      </c>
      <c r="G15" s="21"/>
      <c r="H15" s="17">
        <v>44721</v>
      </c>
      <c r="I15" s="17">
        <v>44926</v>
      </c>
      <c r="J15" s="9" t="s">
        <v>96</v>
      </c>
      <c r="K15" s="9" t="s">
        <v>97</v>
      </c>
      <c r="L15" s="9" t="s">
        <v>98</v>
      </c>
      <c r="M15" s="9" t="s">
        <v>99</v>
      </c>
      <c r="N15" s="9" t="s">
        <v>100</v>
      </c>
      <c r="O15" s="9" t="s">
        <v>101</v>
      </c>
      <c r="P15" s="9" t="s">
        <v>102</v>
      </c>
      <c r="Q15" s="9" t="s">
        <v>33</v>
      </c>
    </row>
    <row r="16" spans="1:17" s="7" customFormat="1" ht="15">
      <c r="A16" s="16">
        <f t="shared" si="0"/>
        <v>10</v>
      </c>
      <c r="B16" s="19" t="s">
        <v>103</v>
      </c>
      <c r="C16" s="20"/>
      <c r="D16" s="21"/>
      <c r="E16" s="8" t="s">
        <v>93</v>
      </c>
      <c r="F16" s="22" t="s">
        <v>92</v>
      </c>
      <c r="G16" s="21"/>
      <c r="H16" s="17">
        <v>44713</v>
      </c>
      <c r="I16" s="17">
        <v>44926</v>
      </c>
      <c r="J16" s="9" t="s">
        <v>96</v>
      </c>
      <c r="K16" s="9" t="s">
        <v>96</v>
      </c>
      <c r="L16" s="9" t="s">
        <v>104</v>
      </c>
      <c r="M16" s="9" t="s">
        <v>99</v>
      </c>
      <c r="N16" s="9" t="s">
        <v>100</v>
      </c>
      <c r="O16" s="9" t="s">
        <v>105</v>
      </c>
      <c r="P16" s="9" t="s">
        <v>106</v>
      </c>
      <c r="Q16" s="9" t="s">
        <v>33</v>
      </c>
    </row>
    <row r="17" spans="1:17" s="7" customFormat="1" ht="15">
      <c r="A17" s="16">
        <f t="shared" si="0"/>
        <v>11</v>
      </c>
      <c r="B17" s="19" t="s">
        <v>108</v>
      </c>
      <c r="C17" s="20"/>
      <c r="D17" s="21"/>
      <c r="E17" s="8" t="s">
        <v>109</v>
      </c>
      <c r="F17" s="22" t="s">
        <v>107</v>
      </c>
      <c r="G17" s="21"/>
      <c r="H17" s="17">
        <f>VLOOKUP(B17,'[1]Reporte Transparencia'!$B$6:$I$211,7,FALSE)</f>
        <v>44657</v>
      </c>
      <c r="I17" s="17">
        <f>VLOOKUP(B17,'[1]Reporte Transparencia'!$B$6:$I$211,8,FALSE)</f>
        <v>44926</v>
      </c>
      <c r="J17" s="9" t="s">
        <v>11</v>
      </c>
      <c r="K17" s="9" t="s">
        <v>12</v>
      </c>
      <c r="L17" s="9" t="s">
        <v>110</v>
      </c>
      <c r="M17" s="9" t="s">
        <v>48</v>
      </c>
      <c r="N17" s="9" t="s">
        <v>49</v>
      </c>
      <c r="O17" s="9" t="s">
        <v>111</v>
      </c>
      <c r="P17" s="9" t="s">
        <v>112</v>
      </c>
      <c r="Q17" s="9" t="s">
        <v>33</v>
      </c>
    </row>
    <row r="18" spans="1:17" s="7" customFormat="1" ht="15">
      <c r="A18" s="16">
        <f t="shared" si="0"/>
        <v>12</v>
      </c>
      <c r="B18" s="19" t="s">
        <v>113</v>
      </c>
      <c r="C18" s="20"/>
      <c r="D18" s="21"/>
      <c r="E18" s="8" t="s">
        <v>109</v>
      </c>
      <c r="F18" s="22" t="s">
        <v>107</v>
      </c>
      <c r="G18" s="21"/>
      <c r="H18" s="17">
        <f>VLOOKUP(B18,'[1]Reporte Transparencia'!$B$6:$I$211,7,FALSE)</f>
        <v>44697</v>
      </c>
      <c r="I18" s="17">
        <f>VLOOKUP(B18,'[1]Reporte Transparencia'!$B$6:$I$211,8,FALSE)</f>
        <v>44926</v>
      </c>
      <c r="J18" s="9" t="s">
        <v>11</v>
      </c>
      <c r="K18" s="9" t="s">
        <v>12</v>
      </c>
      <c r="L18" s="9" t="s">
        <v>110</v>
      </c>
      <c r="M18" s="9" t="s">
        <v>48</v>
      </c>
      <c r="N18" s="9" t="s">
        <v>49</v>
      </c>
      <c r="O18" s="9" t="s">
        <v>114</v>
      </c>
      <c r="P18" s="9" t="s">
        <v>115</v>
      </c>
      <c r="Q18" s="9" t="s">
        <v>13</v>
      </c>
    </row>
    <row r="19" spans="1:17" s="7" customFormat="1" ht="15">
      <c r="A19" s="16">
        <f t="shared" si="0"/>
        <v>13</v>
      </c>
      <c r="B19" s="19" t="s">
        <v>116</v>
      </c>
      <c r="C19" s="20"/>
      <c r="D19" s="21"/>
      <c r="E19" s="8" t="s">
        <v>109</v>
      </c>
      <c r="F19" s="22" t="s">
        <v>107</v>
      </c>
      <c r="G19" s="21"/>
      <c r="H19" s="17">
        <f>VLOOKUP(B19,'[1]Reporte Transparencia'!$B$6:$I$211,7,FALSE)</f>
        <v>44697</v>
      </c>
      <c r="I19" s="17">
        <f>VLOOKUP(B19,'[1]Reporte Transparencia'!$B$6:$I$211,8,FALSE)</f>
        <v>44926</v>
      </c>
      <c r="J19" s="9" t="s">
        <v>11</v>
      </c>
      <c r="K19" s="9" t="s">
        <v>12</v>
      </c>
      <c r="L19" s="9" t="s">
        <v>110</v>
      </c>
      <c r="M19" s="9" t="s">
        <v>48</v>
      </c>
      <c r="N19" s="9" t="s">
        <v>49</v>
      </c>
      <c r="O19" s="9" t="s">
        <v>117</v>
      </c>
      <c r="P19" s="9" t="s">
        <v>118</v>
      </c>
      <c r="Q19" s="9" t="s">
        <v>33</v>
      </c>
    </row>
    <row r="20" spans="1:17" s="7" customFormat="1" ht="15">
      <c r="A20" s="16">
        <f t="shared" si="0"/>
        <v>14</v>
      </c>
      <c r="B20" s="19" t="s">
        <v>119</v>
      </c>
      <c r="C20" s="20"/>
      <c r="D20" s="21"/>
      <c r="E20" s="8" t="s">
        <v>109</v>
      </c>
      <c r="F20" s="22" t="s">
        <v>107</v>
      </c>
      <c r="G20" s="21"/>
      <c r="H20" s="17">
        <f>VLOOKUP(B20,'[1]Reporte Transparencia'!$B$6:$I$211,7,FALSE)</f>
        <v>44697</v>
      </c>
      <c r="I20" s="17">
        <f>VLOOKUP(B20,'[1]Reporte Transparencia'!$B$6:$I$211,8,FALSE)</f>
        <v>44926</v>
      </c>
      <c r="J20" s="9" t="s">
        <v>11</v>
      </c>
      <c r="K20" s="9" t="s">
        <v>12</v>
      </c>
      <c r="L20" s="9" t="s">
        <v>110</v>
      </c>
      <c r="M20" s="9" t="s">
        <v>48</v>
      </c>
      <c r="N20" s="9" t="s">
        <v>49</v>
      </c>
      <c r="O20" s="9" t="s">
        <v>120</v>
      </c>
      <c r="P20" s="9" t="s">
        <v>121</v>
      </c>
      <c r="Q20" s="9" t="s">
        <v>13</v>
      </c>
    </row>
    <row r="21" spans="1:17" s="7" customFormat="1" ht="15">
      <c r="A21" s="16">
        <f t="shared" si="0"/>
        <v>15</v>
      </c>
      <c r="B21" s="19" t="s">
        <v>123</v>
      </c>
      <c r="C21" s="20"/>
      <c r="D21" s="21"/>
      <c r="E21" s="8" t="s">
        <v>124</v>
      </c>
      <c r="F21" s="22" t="s">
        <v>122</v>
      </c>
      <c r="G21" s="21"/>
      <c r="H21" s="17">
        <f>VLOOKUP(B21,'[1]Reporte Transparencia'!$B$6:$I$211,7,FALSE)</f>
        <v>44562</v>
      </c>
      <c r="I21" s="17">
        <f>VLOOKUP(B21,'[1]Reporte Transparencia'!$B$6:$I$211,8,FALSE)</f>
        <v>44926</v>
      </c>
      <c r="J21" s="9" t="s">
        <v>125</v>
      </c>
      <c r="K21" s="9" t="s">
        <v>12</v>
      </c>
      <c r="L21" s="9" t="s">
        <v>126</v>
      </c>
      <c r="M21" s="9" t="s">
        <v>127</v>
      </c>
      <c r="N21" s="9" t="s">
        <v>128</v>
      </c>
      <c r="O21" s="9" t="s">
        <v>12</v>
      </c>
      <c r="P21" s="9" t="s">
        <v>129</v>
      </c>
      <c r="Q21" s="9" t="s">
        <v>33</v>
      </c>
    </row>
    <row r="22" spans="1:17" s="7" customFormat="1" ht="15">
      <c r="A22" s="16">
        <f t="shared" si="0"/>
        <v>16</v>
      </c>
      <c r="B22" s="19" t="s">
        <v>130</v>
      </c>
      <c r="C22" s="20"/>
      <c r="D22" s="21"/>
      <c r="E22" s="8" t="s">
        <v>131</v>
      </c>
      <c r="F22" s="22" t="s">
        <v>132</v>
      </c>
      <c r="G22" s="21"/>
      <c r="H22" s="17">
        <f>VLOOKUP(B22,'[1]Reporte Transparencia'!$B$6:$I$211,7,FALSE)</f>
        <v>44638</v>
      </c>
      <c r="I22" s="17">
        <f>VLOOKUP(B22,'[1]Reporte Transparencia'!$B$6:$I$211,8,FALSE)</f>
        <v>44926</v>
      </c>
      <c r="J22" s="9" t="s">
        <v>133</v>
      </c>
      <c r="K22" s="9" t="s">
        <v>12</v>
      </c>
      <c r="L22" s="9" t="s">
        <v>134</v>
      </c>
      <c r="M22" s="9" t="s">
        <v>135</v>
      </c>
      <c r="N22" s="9" t="s">
        <v>136</v>
      </c>
      <c r="O22" s="9" t="s">
        <v>137</v>
      </c>
      <c r="P22" s="9" t="s">
        <v>138</v>
      </c>
      <c r="Q22" s="9" t="s">
        <v>33</v>
      </c>
    </row>
    <row r="23" spans="1:17" s="7" customFormat="1" ht="15">
      <c r="A23" s="16">
        <f t="shared" si="0"/>
        <v>17</v>
      </c>
      <c r="B23" s="19" t="s">
        <v>140</v>
      </c>
      <c r="C23" s="20"/>
      <c r="D23" s="21"/>
      <c r="E23" s="8" t="s">
        <v>83</v>
      </c>
      <c r="F23" s="22" t="s">
        <v>139</v>
      </c>
      <c r="G23" s="21"/>
      <c r="H23" s="17">
        <f>VLOOKUP(B23,'[1]Reporte Transparencia'!$B$6:$I$211,7,FALSE)</f>
        <v>44562</v>
      </c>
      <c r="I23" s="17">
        <f>VLOOKUP(B23,'[1]Reporte Transparencia'!$B$6:$I$211,8,FALSE)</f>
        <v>44926</v>
      </c>
      <c r="J23" s="9" t="s">
        <v>32</v>
      </c>
      <c r="K23" s="9" t="s">
        <v>12</v>
      </c>
      <c r="L23" s="9" t="s">
        <v>141</v>
      </c>
      <c r="M23" s="9" t="s">
        <v>86</v>
      </c>
      <c r="N23" s="9" t="s">
        <v>87</v>
      </c>
      <c r="O23" s="9" t="s">
        <v>142</v>
      </c>
      <c r="P23" s="9" t="s">
        <v>143</v>
      </c>
      <c r="Q23" s="9" t="s">
        <v>13</v>
      </c>
    </row>
    <row r="24" spans="1:17" s="7" customFormat="1" ht="15">
      <c r="A24" s="16">
        <f t="shared" si="0"/>
        <v>18</v>
      </c>
      <c r="B24" s="19" t="s">
        <v>144</v>
      </c>
      <c r="C24" s="20"/>
      <c r="D24" s="21"/>
      <c r="E24" s="8" t="s">
        <v>145</v>
      </c>
      <c r="F24" s="22" t="s">
        <v>146</v>
      </c>
      <c r="G24" s="21"/>
      <c r="H24" s="17">
        <f>VLOOKUP(B24,'[1]Reporte Transparencia'!$B$6:$I$211,7,FALSE)</f>
        <v>44621</v>
      </c>
      <c r="I24" s="17">
        <f>VLOOKUP(B24,'[1]Reporte Transparencia'!$B$6:$I$211,8,FALSE)</f>
        <v>44926</v>
      </c>
      <c r="J24" s="9" t="s">
        <v>90</v>
      </c>
      <c r="K24" s="9" t="s">
        <v>12</v>
      </c>
      <c r="L24" s="9" t="s">
        <v>147</v>
      </c>
      <c r="M24" s="9" t="s">
        <v>148</v>
      </c>
      <c r="N24" s="9" t="s">
        <v>149</v>
      </c>
      <c r="O24" s="9" t="s">
        <v>150</v>
      </c>
      <c r="P24" s="9" t="s">
        <v>151</v>
      </c>
      <c r="Q24" s="9" t="s">
        <v>33</v>
      </c>
    </row>
    <row r="25" spans="1:17" s="7" customFormat="1" ht="15">
      <c r="A25" s="16">
        <f t="shared" si="0"/>
        <v>19</v>
      </c>
      <c r="B25" s="19" t="s">
        <v>152</v>
      </c>
      <c r="C25" s="20"/>
      <c r="D25" s="21"/>
      <c r="E25" s="8" t="s">
        <v>153</v>
      </c>
      <c r="F25" s="22" t="s">
        <v>154</v>
      </c>
      <c r="G25" s="21"/>
      <c r="H25" s="17">
        <f>VLOOKUP(B25,'[1]Reporte Transparencia'!$B$6:$I$211,7,FALSE)</f>
        <v>44636</v>
      </c>
      <c r="I25" s="17">
        <f>VLOOKUP(B25,'[1]Reporte Transparencia'!$B$6:$I$211,8,FALSE)</f>
        <v>44926</v>
      </c>
      <c r="J25" s="9" t="s">
        <v>35</v>
      </c>
      <c r="K25" s="9" t="s">
        <v>12</v>
      </c>
      <c r="L25" s="9" t="s">
        <v>12</v>
      </c>
      <c r="M25" s="9" t="s">
        <v>39</v>
      </c>
      <c r="N25" s="9" t="s">
        <v>40</v>
      </c>
      <c r="O25" s="9" t="s">
        <v>155</v>
      </c>
      <c r="P25" s="9" t="s">
        <v>156</v>
      </c>
      <c r="Q25" s="9" t="s">
        <v>13</v>
      </c>
    </row>
    <row r="26" spans="1:17" s="7" customFormat="1" ht="15">
      <c r="A26" s="16">
        <f t="shared" si="0"/>
        <v>20</v>
      </c>
      <c r="B26" s="19" t="s">
        <v>157</v>
      </c>
      <c r="C26" s="20"/>
      <c r="D26" s="21"/>
      <c r="E26" s="8" t="s">
        <v>69</v>
      </c>
      <c r="F26" s="22" t="s">
        <v>158</v>
      </c>
      <c r="G26" s="21"/>
      <c r="H26" s="17">
        <f>VLOOKUP(B26,'[1]Reporte Transparencia'!$B$6:$I$211,7,FALSE)</f>
        <v>44690</v>
      </c>
      <c r="I26" s="17">
        <f>VLOOKUP(B26,'[1]Reporte Transparencia'!$B$6:$I$211,8,FALSE)</f>
        <v>44926</v>
      </c>
      <c r="J26" s="9" t="s">
        <v>35</v>
      </c>
      <c r="K26" s="9" t="s">
        <v>159</v>
      </c>
      <c r="L26" s="9" t="s">
        <v>12</v>
      </c>
      <c r="M26" s="9" t="s">
        <v>39</v>
      </c>
      <c r="N26" s="9" t="s">
        <v>40</v>
      </c>
      <c r="O26" s="9" t="s">
        <v>160</v>
      </c>
      <c r="P26" s="9" t="s">
        <v>161</v>
      </c>
      <c r="Q26" s="9" t="s">
        <v>33</v>
      </c>
    </row>
    <row r="27" spans="1:17" s="7" customFormat="1" ht="15">
      <c r="A27" s="16">
        <f t="shared" si="0"/>
        <v>21</v>
      </c>
      <c r="B27" s="19" t="s">
        <v>162</v>
      </c>
      <c r="C27" s="20"/>
      <c r="D27" s="21"/>
      <c r="E27" s="8" t="s">
        <v>67</v>
      </c>
      <c r="F27" s="22" t="s">
        <v>163</v>
      </c>
      <c r="G27" s="21"/>
      <c r="H27" s="17">
        <f>VLOOKUP(B27,'[1]Reporte Transparencia'!$B$6:$I$211,7,FALSE)</f>
        <v>44562</v>
      </c>
      <c r="I27" s="17">
        <f>VLOOKUP(B27,'[1]Reporte Transparencia'!$B$6:$I$211,8,FALSE)</f>
        <v>44926</v>
      </c>
      <c r="J27" s="9" t="s">
        <v>35</v>
      </c>
      <c r="K27" s="9" t="s">
        <v>164</v>
      </c>
      <c r="L27" s="9" t="s">
        <v>12</v>
      </c>
      <c r="M27" s="9" t="s">
        <v>39</v>
      </c>
      <c r="N27" s="9" t="s">
        <v>40</v>
      </c>
      <c r="O27" s="9" t="s">
        <v>165</v>
      </c>
      <c r="P27" s="9" t="s">
        <v>166</v>
      </c>
      <c r="Q27" s="9" t="s">
        <v>13</v>
      </c>
    </row>
    <row r="28" spans="1:17" s="7" customFormat="1" ht="15">
      <c r="A28" s="16">
        <f t="shared" si="0"/>
        <v>22</v>
      </c>
      <c r="B28" s="19" t="s">
        <v>167</v>
      </c>
      <c r="C28" s="20"/>
      <c r="D28" s="21"/>
      <c r="E28" s="8" t="s">
        <v>168</v>
      </c>
      <c r="F28" s="22" t="s">
        <v>169</v>
      </c>
      <c r="G28" s="21"/>
      <c r="H28" s="17">
        <f>VLOOKUP(B28,'[1]Reporte Transparencia'!$B$6:$I$211,7,FALSE)</f>
        <v>44692</v>
      </c>
      <c r="I28" s="17">
        <f>VLOOKUP(B28,'[1]Reporte Transparencia'!$B$6:$I$211,8,FALSE)</f>
        <v>44926</v>
      </c>
      <c r="J28" s="9" t="s">
        <v>91</v>
      </c>
      <c r="K28" s="9" t="s">
        <v>12</v>
      </c>
      <c r="L28" s="9" t="s">
        <v>170</v>
      </c>
      <c r="M28" s="9" t="s">
        <v>171</v>
      </c>
      <c r="N28" s="9" t="s">
        <v>172</v>
      </c>
      <c r="O28" s="9" t="s">
        <v>173</v>
      </c>
      <c r="P28" s="9" t="s">
        <v>174</v>
      </c>
      <c r="Q28" s="9" t="s">
        <v>13</v>
      </c>
    </row>
    <row r="29" spans="1:17" s="7" customFormat="1" ht="15">
      <c r="A29" s="16">
        <f t="shared" si="0"/>
        <v>23</v>
      </c>
      <c r="B29" s="19" t="s">
        <v>175</v>
      </c>
      <c r="C29" s="20"/>
      <c r="D29" s="21"/>
      <c r="E29" s="8" t="s">
        <v>168</v>
      </c>
      <c r="F29" s="22" t="s">
        <v>169</v>
      </c>
      <c r="G29" s="21"/>
      <c r="H29" s="17">
        <v>44720</v>
      </c>
      <c r="I29" s="17">
        <v>44926</v>
      </c>
      <c r="J29" s="9" t="s">
        <v>91</v>
      </c>
      <c r="K29" s="9" t="s">
        <v>176</v>
      </c>
      <c r="L29" s="9" t="s">
        <v>177</v>
      </c>
      <c r="M29" s="9" t="s">
        <v>171</v>
      </c>
      <c r="N29" s="9" t="s">
        <v>172</v>
      </c>
      <c r="O29" s="9" t="s">
        <v>178</v>
      </c>
      <c r="P29" s="9" t="s">
        <v>179</v>
      </c>
      <c r="Q29" s="9" t="s">
        <v>33</v>
      </c>
    </row>
    <row r="30" spans="1:17" s="7" customFormat="1" ht="15">
      <c r="A30" s="16">
        <f t="shared" si="0"/>
        <v>24</v>
      </c>
      <c r="B30" s="19" t="s">
        <v>180</v>
      </c>
      <c r="C30" s="20"/>
      <c r="D30" s="21"/>
      <c r="E30" s="8" t="s">
        <v>181</v>
      </c>
      <c r="F30" s="22" t="s">
        <v>169</v>
      </c>
      <c r="G30" s="21"/>
      <c r="H30" s="17">
        <f>VLOOKUP(B30,'[1]Reporte Transparencia'!$B$6:$I$211,7,FALSE)</f>
        <v>44641</v>
      </c>
      <c r="I30" s="17">
        <f>VLOOKUP(B30,'[1]Reporte Transparencia'!$B$6:$I$211,8,FALSE)</f>
        <v>44926</v>
      </c>
      <c r="J30" s="9" t="s">
        <v>35</v>
      </c>
      <c r="K30" s="9" t="s">
        <v>12</v>
      </c>
      <c r="L30" s="9" t="s">
        <v>12</v>
      </c>
      <c r="M30" s="9" t="s">
        <v>39</v>
      </c>
      <c r="N30" s="9" t="s">
        <v>40</v>
      </c>
      <c r="O30" s="9" t="s">
        <v>182</v>
      </c>
      <c r="P30" s="9" t="s">
        <v>183</v>
      </c>
      <c r="Q30" s="9" t="s">
        <v>13</v>
      </c>
    </row>
    <row r="31" spans="1:17" s="7" customFormat="1" ht="15">
      <c r="A31" s="16">
        <f t="shared" si="0"/>
        <v>25</v>
      </c>
      <c r="B31" s="19" t="s">
        <v>186</v>
      </c>
      <c r="C31" s="20"/>
      <c r="D31" s="21"/>
      <c r="E31" s="8" t="s">
        <v>184</v>
      </c>
      <c r="F31" s="22" t="s">
        <v>185</v>
      </c>
      <c r="G31" s="21"/>
      <c r="H31" s="17">
        <f>VLOOKUP(B31,'[1]Reporte Transparencia'!$B$6:$I$211,7,FALSE)</f>
        <v>44641</v>
      </c>
      <c r="I31" s="17">
        <f>VLOOKUP(B31,'[1]Reporte Transparencia'!$B$6:$I$211,8,FALSE)</f>
        <v>44926</v>
      </c>
      <c r="J31" s="9" t="s">
        <v>91</v>
      </c>
      <c r="K31" s="9" t="s">
        <v>187</v>
      </c>
      <c r="L31" s="9" t="s">
        <v>188</v>
      </c>
      <c r="M31" s="9" t="s">
        <v>171</v>
      </c>
      <c r="N31" s="9" t="s">
        <v>172</v>
      </c>
      <c r="O31" s="9" t="s">
        <v>189</v>
      </c>
      <c r="P31" s="9" t="s">
        <v>190</v>
      </c>
      <c r="Q31" s="9" t="s">
        <v>33</v>
      </c>
    </row>
    <row r="32" spans="1:17" s="7" customFormat="1" ht="15">
      <c r="A32" s="16">
        <f t="shared" si="0"/>
        <v>26</v>
      </c>
      <c r="B32" s="19" t="s">
        <v>191</v>
      </c>
      <c r="C32" s="20"/>
      <c r="D32" s="21"/>
      <c r="E32" s="8" t="s">
        <v>184</v>
      </c>
      <c r="F32" s="22" t="s">
        <v>192</v>
      </c>
      <c r="G32" s="21"/>
      <c r="H32" s="17">
        <v>44657</v>
      </c>
      <c r="I32" s="17">
        <v>44926</v>
      </c>
      <c r="J32" s="9" t="s">
        <v>91</v>
      </c>
      <c r="K32" s="9" t="s">
        <v>193</v>
      </c>
      <c r="L32" s="9" t="s">
        <v>194</v>
      </c>
      <c r="M32" s="9" t="s">
        <v>171</v>
      </c>
      <c r="N32" s="9" t="s">
        <v>172</v>
      </c>
      <c r="O32" s="9" t="s">
        <v>195</v>
      </c>
      <c r="P32" s="9" t="s">
        <v>196</v>
      </c>
      <c r="Q32" s="9" t="s">
        <v>13</v>
      </c>
    </row>
    <row r="33" spans="1:17" s="7" customFormat="1" ht="15">
      <c r="A33" s="16">
        <f t="shared" si="0"/>
        <v>27</v>
      </c>
      <c r="B33" s="19" t="s">
        <v>197</v>
      </c>
      <c r="C33" s="20"/>
      <c r="D33" s="21"/>
      <c r="E33" s="8" t="s">
        <v>198</v>
      </c>
      <c r="F33" s="22" t="s">
        <v>199</v>
      </c>
      <c r="G33" s="21"/>
      <c r="H33" s="17">
        <f>VLOOKUP(B33,'[1]Reporte Transparencia'!$B$6:$I$211,7,FALSE)</f>
        <v>44562</v>
      </c>
      <c r="I33" s="17">
        <f>VLOOKUP(B33,'[1]Reporte Transparencia'!$B$6:$I$211,8,FALSE)</f>
        <v>44926</v>
      </c>
      <c r="J33" s="9" t="s">
        <v>35</v>
      </c>
      <c r="K33" s="9" t="s">
        <v>12</v>
      </c>
      <c r="L33" s="9" t="s">
        <v>12</v>
      </c>
      <c r="M33" s="9" t="s">
        <v>39</v>
      </c>
      <c r="N33" s="9" t="s">
        <v>40</v>
      </c>
      <c r="O33" s="9" t="s">
        <v>200</v>
      </c>
      <c r="P33" s="9" t="s">
        <v>201</v>
      </c>
      <c r="Q33" s="9" t="s">
        <v>13</v>
      </c>
    </row>
    <row r="34" spans="1:17" s="7" customFormat="1" ht="15">
      <c r="A34" s="16">
        <f t="shared" si="0"/>
        <v>28</v>
      </c>
      <c r="B34" s="19" t="s">
        <v>202</v>
      </c>
      <c r="C34" s="20"/>
      <c r="D34" s="21"/>
      <c r="E34" s="8" t="s">
        <v>203</v>
      </c>
      <c r="F34" s="22" t="s">
        <v>204</v>
      </c>
      <c r="G34" s="21"/>
      <c r="H34" s="18">
        <v>44501</v>
      </c>
      <c r="I34" s="18">
        <v>44880</v>
      </c>
      <c r="J34" s="9" t="s">
        <v>205</v>
      </c>
      <c r="K34" s="9" t="s">
        <v>12</v>
      </c>
      <c r="L34" s="9" t="s">
        <v>12</v>
      </c>
      <c r="M34" s="9" t="s">
        <v>206</v>
      </c>
      <c r="N34" s="9" t="s">
        <v>207</v>
      </c>
      <c r="O34" s="9" t="s">
        <v>208</v>
      </c>
      <c r="P34" s="9" t="s">
        <v>209</v>
      </c>
      <c r="Q34" s="9" t="s">
        <v>13</v>
      </c>
    </row>
    <row r="35" spans="1:17" s="7" customFormat="1" ht="15">
      <c r="A35" s="16">
        <f t="shared" si="0"/>
        <v>29</v>
      </c>
      <c r="B35" s="19" t="s">
        <v>210</v>
      </c>
      <c r="C35" s="20"/>
      <c r="D35" s="21"/>
      <c r="E35" s="8" t="s">
        <v>203</v>
      </c>
      <c r="F35" s="22" t="s">
        <v>211</v>
      </c>
      <c r="G35" s="21"/>
      <c r="H35" s="17">
        <f>VLOOKUP(B35,'[1]Reporte Transparencia'!$B$6:$I$211,7,FALSE)</f>
        <v>44515</v>
      </c>
      <c r="I35" s="17">
        <f>VLOOKUP(B35,'[1]Reporte Transparencia'!$B$6:$I$211,8,FALSE)</f>
        <v>44880</v>
      </c>
      <c r="J35" s="9" t="s">
        <v>205</v>
      </c>
      <c r="K35" s="9" t="s">
        <v>12</v>
      </c>
      <c r="L35" s="9" t="s">
        <v>12</v>
      </c>
      <c r="M35" s="9" t="s">
        <v>206</v>
      </c>
      <c r="N35" s="9" t="s">
        <v>207</v>
      </c>
      <c r="O35" s="9" t="s">
        <v>212</v>
      </c>
      <c r="P35" s="9" t="s">
        <v>213</v>
      </c>
      <c r="Q35" s="9" t="s">
        <v>13</v>
      </c>
    </row>
    <row r="36" spans="1:17" s="7" customFormat="1" ht="15">
      <c r="A36" s="16">
        <f t="shared" si="0"/>
        <v>30</v>
      </c>
      <c r="B36" s="19" t="s">
        <v>214</v>
      </c>
      <c r="C36" s="20"/>
      <c r="D36" s="21"/>
      <c r="E36" s="8" t="s">
        <v>203</v>
      </c>
      <c r="F36" s="22" t="s">
        <v>215</v>
      </c>
      <c r="G36" s="21"/>
      <c r="H36" s="17">
        <f>VLOOKUP(B36,'[1]Reporte Transparencia'!$B$6:$I$211,7,FALSE)</f>
        <v>44431</v>
      </c>
      <c r="I36" s="17">
        <f>VLOOKUP(B36,'[1]Reporte Transparencia'!$B$6:$I$211,8,FALSE)</f>
        <v>44796</v>
      </c>
      <c r="J36" s="9" t="s">
        <v>205</v>
      </c>
      <c r="K36" s="9" t="s">
        <v>12</v>
      </c>
      <c r="L36" s="9" t="s">
        <v>12</v>
      </c>
      <c r="M36" s="9" t="s">
        <v>206</v>
      </c>
      <c r="N36" s="9" t="s">
        <v>207</v>
      </c>
      <c r="O36" s="9" t="s">
        <v>208</v>
      </c>
      <c r="P36" s="9" t="s">
        <v>209</v>
      </c>
      <c r="Q36" s="9" t="s">
        <v>13</v>
      </c>
    </row>
    <row r="37" spans="1:17" s="7" customFormat="1" ht="15">
      <c r="A37" s="16">
        <f t="shared" si="0"/>
        <v>31</v>
      </c>
      <c r="B37" s="19" t="s">
        <v>216</v>
      </c>
      <c r="C37" s="20"/>
      <c r="D37" s="21"/>
      <c r="E37" s="8" t="s">
        <v>203</v>
      </c>
      <c r="F37" s="22" t="s">
        <v>217</v>
      </c>
      <c r="G37" s="21"/>
      <c r="H37" s="17">
        <f>VLOOKUP(B37,'[1]Reporte Transparencia'!$B$6:$I$211,7,FALSE)</f>
        <v>44172</v>
      </c>
      <c r="I37" s="17">
        <f>VLOOKUP(B37,'[1]Reporte Transparencia'!$B$6:$I$211,8,FALSE)</f>
        <v>44902</v>
      </c>
      <c r="J37" s="9" t="s">
        <v>205</v>
      </c>
      <c r="K37" s="9" t="s">
        <v>12</v>
      </c>
      <c r="L37" s="9" t="s">
        <v>12</v>
      </c>
      <c r="M37" s="9" t="s">
        <v>206</v>
      </c>
      <c r="N37" s="9" t="s">
        <v>207</v>
      </c>
      <c r="O37" s="9" t="s">
        <v>218</v>
      </c>
      <c r="P37" s="9" t="s">
        <v>219</v>
      </c>
      <c r="Q37" s="9" t="s">
        <v>13</v>
      </c>
    </row>
    <row r="38" spans="1:17" s="7" customFormat="1" ht="15">
      <c r="A38" s="16">
        <f t="shared" si="0"/>
        <v>32</v>
      </c>
      <c r="B38" s="19" t="s">
        <v>220</v>
      </c>
      <c r="C38" s="20"/>
      <c r="D38" s="21"/>
      <c r="E38" s="8" t="s">
        <v>203</v>
      </c>
      <c r="F38" s="22" t="s">
        <v>221</v>
      </c>
      <c r="G38" s="21"/>
      <c r="H38" s="17">
        <f>VLOOKUP(B38,'[1]Reporte Transparencia'!$B$6:$I$211,7,FALSE)</f>
        <v>44143</v>
      </c>
      <c r="I38" s="17">
        <f>VLOOKUP(B38,'[1]Reporte Transparencia'!$B$6:$I$211,8,FALSE)</f>
        <v>44873</v>
      </c>
      <c r="J38" s="9" t="s">
        <v>205</v>
      </c>
      <c r="K38" s="9" t="s">
        <v>12</v>
      </c>
      <c r="L38" s="9" t="s">
        <v>12</v>
      </c>
      <c r="M38" s="9" t="s">
        <v>206</v>
      </c>
      <c r="N38" s="9" t="s">
        <v>207</v>
      </c>
      <c r="O38" s="9" t="s">
        <v>222</v>
      </c>
      <c r="P38" s="9" t="s">
        <v>223</v>
      </c>
      <c r="Q38" s="9" t="s">
        <v>13</v>
      </c>
    </row>
    <row r="39" spans="1:17" s="7" customFormat="1" ht="15">
      <c r="A39" s="16">
        <f t="shared" si="0"/>
        <v>33</v>
      </c>
      <c r="B39" s="19" t="s">
        <v>224</v>
      </c>
      <c r="C39" s="20"/>
      <c r="D39" s="21"/>
      <c r="E39" s="8" t="s">
        <v>225</v>
      </c>
      <c r="F39" s="22" t="s">
        <v>226</v>
      </c>
      <c r="G39" s="21"/>
      <c r="H39" s="17">
        <v>44013</v>
      </c>
      <c r="I39" s="17">
        <v>44926</v>
      </c>
      <c r="J39" s="9" t="s">
        <v>227</v>
      </c>
      <c r="K39" s="9" t="s">
        <v>228</v>
      </c>
      <c r="L39" s="9" t="s">
        <v>229</v>
      </c>
      <c r="M39" s="9" t="s">
        <v>230</v>
      </c>
      <c r="N39" s="9" t="s">
        <v>231</v>
      </c>
      <c r="O39" s="9" t="s">
        <v>232</v>
      </c>
      <c r="P39" s="9" t="s">
        <v>233</v>
      </c>
      <c r="Q39" s="9" t="s">
        <v>13</v>
      </c>
    </row>
    <row r="40" spans="1:17" s="7" customFormat="1" ht="15">
      <c r="A40" s="16">
        <f t="shared" si="0"/>
        <v>34</v>
      </c>
      <c r="B40" s="19" t="s">
        <v>234</v>
      </c>
      <c r="C40" s="20"/>
      <c r="D40" s="21"/>
      <c r="E40" s="8" t="s">
        <v>225</v>
      </c>
      <c r="F40" s="22" t="s">
        <v>226</v>
      </c>
      <c r="G40" s="21"/>
      <c r="H40" s="17">
        <f>VLOOKUP(B40,'[1]Reporte Transparencia'!$B$6:$I$211,7,FALSE)</f>
        <v>44172</v>
      </c>
      <c r="I40" s="17">
        <f>VLOOKUP(B40,'[1]Reporte Transparencia'!$B$6:$I$211,8,FALSE)</f>
        <v>44902</v>
      </c>
      <c r="J40" s="9" t="s">
        <v>227</v>
      </c>
      <c r="K40" s="9" t="s">
        <v>12</v>
      </c>
      <c r="L40" s="9" t="s">
        <v>235</v>
      </c>
      <c r="M40" s="9" t="s">
        <v>236</v>
      </c>
      <c r="N40" s="9" t="s">
        <v>237</v>
      </c>
      <c r="O40" s="9" t="s">
        <v>238</v>
      </c>
      <c r="P40" s="9" t="s">
        <v>239</v>
      </c>
      <c r="Q40" s="9" t="s">
        <v>13</v>
      </c>
    </row>
    <row r="41" spans="1:17" s="7" customFormat="1" ht="15">
      <c r="A41" s="16">
        <f t="shared" si="0"/>
        <v>35</v>
      </c>
      <c r="B41" s="19" t="s">
        <v>240</v>
      </c>
      <c r="C41" s="20"/>
      <c r="D41" s="21"/>
      <c r="E41" s="8" t="s">
        <v>241</v>
      </c>
      <c r="F41" s="22" t="s">
        <v>242</v>
      </c>
      <c r="G41" s="21"/>
      <c r="H41" s="17">
        <f>VLOOKUP(B41,'[1]Reporte Transparencia'!$B$6:$I$211,7,FALSE)</f>
        <v>44692</v>
      </c>
      <c r="I41" s="17">
        <f>VLOOKUP(B41,'[1]Reporte Transparencia'!$B$6:$I$211,8,FALSE)</f>
        <v>44926</v>
      </c>
      <c r="J41" s="9" t="s">
        <v>11</v>
      </c>
      <c r="K41" s="9" t="s">
        <v>243</v>
      </c>
      <c r="L41" s="9" t="s">
        <v>244</v>
      </c>
      <c r="M41" s="9" t="s">
        <v>48</v>
      </c>
      <c r="N41" s="9" t="s">
        <v>49</v>
      </c>
      <c r="O41" s="9" t="s">
        <v>245</v>
      </c>
      <c r="P41" s="9" t="s">
        <v>246</v>
      </c>
      <c r="Q41" s="9" t="s">
        <v>33</v>
      </c>
    </row>
    <row r="42" spans="1:17" s="7" customFormat="1" ht="15">
      <c r="A42" s="16">
        <f t="shared" si="0"/>
        <v>36</v>
      </c>
      <c r="B42" s="19" t="s">
        <v>247</v>
      </c>
      <c r="C42" s="20"/>
      <c r="D42" s="21"/>
      <c r="E42" s="8" t="s">
        <v>241</v>
      </c>
      <c r="F42" s="22" t="s">
        <v>242</v>
      </c>
      <c r="G42" s="21"/>
      <c r="H42" s="17">
        <f>VLOOKUP(B42,'[1]Reporte Transparencia'!$B$6:$I$211,7,FALSE)</f>
        <v>44700</v>
      </c>
      <c r="I42" s="17">
        <f>VLOOKUP(B42,'[1]Reporte Transparencia'!$B$6:$I$211,8,FALSE)</f>
        <v>44926</v>
      </c>
      <c r="J42" s="9" t="s">
        <v>11</v>
      </c>
      <c r="K42" s="9" t="s">
        <v>248</v>
      </c>
      <c r="L42" s="9" t="s">
        <v>244</v>
      </c>
      <c r="M42" s="9" t="s">
        <v>48</v>
      </c>
      <c r="N42" s="9" t="s">
        <v>49</v>
      </c>
      <c r="O42" s="9" t="s">
        <v>249</v>
      </c>
      <c r="P42" s="9" t="s">
        <v>250</v>
      </c>
      <c r="Q42" s="9" t="s">
        <v>33</v>
      </c>
    </row>
    <row r="43" spans="1:17" s="7" customFormat="1" ht="15">
      <c r="A43" s="16">
        <f t="shared" si="0"/>
        <v>37</v>
      </c>
      <c r="B43" s="19" t="s">
        <v>251</v>
      </c>
      <c r="C43" s="20"/>
      <c r="D43" s="21"/>
      <c r="E43" s="8" t="s">
        <v>83</v>
      </c>
      <c r="F43" s="22" t="s">
        <v>252</v>
      </c>
      <c r="G43" s="21"/>
      <c r="H43" s="17">
        <v>44713</v>
      </c>
      <c r="I43" s="17">
        <v>44926</v>
      </c>
      <c r="J43" s="9" t="s">
        <v>32</v>
      </c>
      <c r="K43" s="9" t="s">
        <v>32</v>
      </c>
      <c r="L43" s="9" t="s">
        <v>85</v>
      </c>
      <c r="M43" s="9" t="s">
        <v>86</v>
      </c>
      <c r="N43" s="9" t="s">
        <v>87</v>
      </c>
      <c r="O43" s="9" t="s">
        <v>253</v>
      </c>
      <c r="P43" s="9" t="s">
        <v>254</v>
      </c>
      <c r="Q43" s="9" t="s">
        <v>33</v>
      </c>
    </row>
    <row r="44" spans="1:17" s="7" customFormat="1" ht="15">
      <c r="A44" s="16">
        <f t="shared" si="0"/>
        <v>38</v>
      </c>
      <c r="B44" s="19" t="s">
        <v>256</v>
      </c>
      <c r="C44" s="20"/>
      <c r="D44" s="21"/>
      <c r="E44" s="8" t="s">
        <v>60</v>
      </c>
      <c r="F44" s="22" t="s">
        <v>257</v>
      </c>
      <c r="G44" s="21"/>
      <c r="H44" s="17">
        <v>44721</v>
      </c>
      <c r="I44" s="17">
        <v>44926</v>
      </c>
      <c r="J44" s="9" t="s">
        <v>35</v>
      </c>
      <c r="K44" s="9" t="s">
        <v>258</v>
      </c>
      <c r="L44" s="9" t="s">
        <v>259</v>
      </c>
      <c r="M44" s="9" t="s">
        <v>39</v>
      </c>
      <c r="N44" s="9" t="s">
        <v>40</v>
      </c>
      <c r="O44" s="9" t="s">
        <v>232</v>
      </c>
      <c r="P44" s="9" t="s">
        <v>260</v>
      </c>
      <c r="Q44" s="9" t="s">
        <v>13</v>
      </c>
    </row>
    <row r="45" spans="1:17" s="7" customFormat="1" ht="15">
      <c r="A45" s="16">
        <f t="shared" si="0"/>
        <v>39</v>
      </c>
      <c r="B45" s="19" t="s">
        <v>262</v>
      </c>
      <c r="C45" s="20"/>
      <c r="D45" s="21"/>
      <c r="E45" s="8" t="s">
        <v>263</v>
      </c>
      <c r="F45" s="22" t="s">
        <v>264</v>
      </c>
      <c r="G45" s="21"/>
      <c r="H45" s="17">
        <v>44693</v>
      </c>
      <c r="I45" s="17">
        <v>44926</v>
      </c>
      <c r="J45" s="9" t="s">
        <v>265</v>
      </c>
      <c r="K45" s="9" t="s">
        <v>266</v>
      </c>
      <c r="L45" s="9" t="s">
        <v>267</v>
      </c>
      <c r="M45" s="9" t="s">
        <v>268</v>
      </c>
      <c r="N45" s="9" t="s">
        <v>269</v>
      </c>
      <c r="O45" s="9" t="s">
        <v>270</v>
      </c>
      <c r="P45" s="9" t="s">
        <v>271</v>
      </c>
      <c r="Q45" s="9" t="s">
        <v>33</v>
      </c>
    </row>
    <row r="46" spans="1:17" s="7" customFormat="1" ht="15">
      <c r="A46" s="16">
        <f t="shared" si="0"/>
        <v>40</v>
      </c>
      <c r="B46" s="19" t="s">
        <v>272</v>
      </c>
      <c r="C46" s="20"/>
      <c r="D46" s="21"/>
      <c r="E46" s="8" t="s">
        <v>273</v>
      </c>
      <c r="F46" s="22" t="s">
        <v>261</v>
      </c>
      <c r="G46" s="21"/>
      <c r="H46" s="17">
        <f>VLOOKUP(B46,'[1]Reporte Transparencia'!$B$6:$I$211,7,FALSE)</f>
        <v>44693</v>
      </c>
      <c r="I46" s="17">
        <f>VLOOKUP(B46,'[1]Reporte Transparencia'!$B$6:$I$211,8,FALSE)</f>
        <v>44926</v>
      </c>
      <c r="J46" s="9" t="s">
        <v>35</v>
      </c>
      <c r="K46" s="9" t="s">
        <v>12</v>
      </c>
      <c r="L46" s="9" t="s">
        <v>12</v>
      </c>
      <c r="M46" s="9" t="s">
        <v>39</v>
      </c>
      <c r="N46" s="9" t="s">
        <v>40</v>
      </c>
      <c r="O46" s="9" t="s">
        <v>274</v>
      </c>
      <c r="P46" s="9" t="s">
        <v>275</v>
      </c>
      <c r="Q46" s="9" t="s">
        <v>33</v>
      </c>
    </row>
    <row r="47" spans="1:17" s="7" customFormat="1" ht="15">
      <c r="A47" s="16">
        <f t="shared" si="0"/>
        <v>41</v>
      </c>
      <c r="B47" s="19" t="s">
        <v>276</v>
      </c>
      <c r="C47" s="20"/>
      <c r="D47" s="21"/>
      <c r="E47" s="8" t="s">
        <v>67</v>
      </c>
      <c r="F47" s="22" t="s">
        <v>277</v>
      </c>
      <c r="G47" s="21"/>
      <c r="H47" s="17">
        <f>VLOOKUP(B47,'[1]Reporte Transparencia'!$B$6:$I$211,7,FALSE)</f>
        <v>44562</v>
      </c>
      <c r="I47" s="17">
        <f>VLOOKUP(B47,'[1]Reporte Transparencia'!$B$6:$I$211,8,FALSE)</f>
        <v>44926</v>
      </c>
      <c r="J47" s="9" t="s">
        <v>35</v>
      </c>
      <c r="K47" s="9" t="s">
        <v>278</v>
      </c>
      <c r="L47" s="9" t="s">
        <v>12</v>
      </c>
      <c r="M47" s="9" t="s">
        <v>39</v>
      </c>
      <c r="N47" s="9" t="s">
        <v>40</v>
      </c>
      <c r="O47" s="9" t="s">
        <v>279</v>
      </c>
      <c r="P47" s="9" t="s">
        <v>280</v>
      </c>
      <c r="Q47" s="9" t="s">
        <v>13</v>
      </c>
    </row>
    <row r="48" spans="1:17" s="7" customFormat="1" ht="15">
      <c r="A48" s="16">
        <f t="shared" si="0"/>
        <v>42</v>
      </c>
      <c r="B48" s="19" t="s">
        <v>281</v>
      </c>
      <c r="C48" s="20"/>
      <c r="D48" s="21"/>
      <c r="E48" s="8" t="s">
        <v>67</v>
      </c>
      <c r="F48" s="22" t="s">
        <v>277</v>
      </c>
      <c r="G48" s="21"/>
      <c r="H48" s="17">
        <v>44704</v>
      </c>
      <c r="I48" s="17">
        <v>44926</v>
      </c>
      <c r="J48" s="9" t="s">
        <v>35</v>
      </c>
      <c r="K48" s="9" t="s">
        <v>282</v>
      </c>
      <c r="L48" s="9" t="s">
        <v>283</v>
      </c>
      <c r="M48" s="9" t="s">
        <v>39</v>
      </c>
      <c r="N48" s="9" t="s">
        <v>40</v>
      </c>
      <c r="O48" s="9" t="s">
        <v>284</v>
      </c>
      <c r="P48" s="9" t="s">
        <v>285</v>
      </c>
      <c r="Q48" s="9" t="s">
        <v>13</v>
      </c>
    </row>
    <row r="49" spans="1:17" s="7" customFormat="1" ht="15">
      <c r="A49" s="16">
        <f t="shared" si="0"/>
        <v>43</v>
      </c>
      <c r="B49" s="19" t="s">
        <v>286</v>
      </c>
      <c r="C49" s="20"/>
      <c r="D49" s="21"/>
      <c r="E49" s="8" t="s">
        <v>203</v>
      </c>
      <c r="F49" s="22" t="s">
        <v>287</v>
      </c>
      <c r="G49" s="21"/>
      <c r="H49" s="17">
        <f>VLOOKUP(B49,'[1]Reporte Transparencia'!$B$6:$I$211,7,FALSE)</f>
        <v>44378</v>
      </c>
      <c r="I49" s="17">
        <f>VLOOKUP(B49,'[1]Reporte Transparencia'!$B$6:$I$211,8,FALSE)</f>
        <v>45079</v>
      </c>
      <c r="J49" s="9" t="s">
        <v>205</v>
      </c>
      <c r="K49" s="9" t="s">
        <v>288</v>
      </c>
      <c r="L49" s="9" t="s">
        <v>12</v>
      </c>
      <c r="M49" s="9" t="s">
        <v>206</v>
      </c>
      <c r="N49" s="9" t="s">
        <v>207</v>
      </c>
      <c r="O49" s="9" t="s">
        <v>12</v>
      </c>
      <c r="P49" s="9" t="s">
        <v>289</v>
      </c>
      <c r="Q49" s="9" t="s">
        <v>13</v>
      </c>
    </row>
    <row r="50" spans="1:17" s="7" customFormat="1" ht="15">
      <c r="A50" s="16">
        <f t="shared" si="0"/>
        <v>44</v>
      </c>
      <c r="B50" s="19" t="s">
        <v>291</v>
      </c>
      <c r="C50" s="20"/>
      <c r="D50" s="21"/>
      <c r="E50" s="8" t="s">
        <v>184</v>
      </c>
      <c r="F50" s="22" t="s">
        <v>290</v>
      </c>
      <c r="G50" s="21"/>
      <c r="H50" s="17">
        <v>44704</v>
      </c>
      <c r="I50" s="17">
        <v>44926</v>
      </c>
      <c r="J50" s="9" t="s">
        <v>91</v>
      </c>
      <c r="K50" s="9" t="s">
        <v>292</v>
      </c>
      <c r="L50" s="9" t="s">
        <v>293</v>
      </c>
      <c r="M50" s="9" t="s">
        <v>171</v>
      </c>
      <c r="N50" s="9" t="s">
        <v>172</v>
      </c>
      <c r="O50" s="9" t="s">
        <v>294</v>
      </c>
      <c r="P50" s="9" t="s">
        <v>295</v>
      </c>
      <c r="Q50" s="9" t="s">
        <v>13</v>
      </c>
    </row>
    <row r="51" spans="1:17" s="7" customFormat="1" ht="15">
      <c r="A51" s="16">
        <f t="shared" si="0"/>
        <v>45</v>
      </c>
      <c r="B51" s="19" t="s">
        <v>296</v>
      </c>
      <c r="C51" s="20"/>
      <c r="D51" s="21"/>
      <c r="E51" s="8" t="s">
        <v>297</v>
      </c>
      <c r="F51" s="22" t="s">
        <v>298</v>
      </c>
      <c r="G51" s="21"/>
      <c r="H51" s="17">
        <f>VLOOKUP(B51,'[1]Reporte Transparencia'!$B$6:$I$211,7,FALSE)</f>
        <v>44378</v>
      </c>
      <c r="I51" s="17">
        <f>VLOOKUP(B51,'[1]Reporte Transparencia'!$B$6:$I$211,8,FALSE)</f>
        <v>45079</v>
      </c>
      <c r="J51" s="9" t="s">
        <v>91</v>
      </c>
      <c r="K51" s="9" t="s">
        <v>12</v>
      </c>
      <c r="L51" s="9" t="s">
        <v>170</v>
      </c>
      <c r="M51" s="9" t="s">
        <v>171</v>
      </c>
      <c r="N51" s="9" t="s">
        <v>172</v>
      </c>
      <c r="O51" s="9" t="s">
        <v>299</v>
      </c>
      <c r="P51" s="9" t="s">
        <v>300</v>
      </c>
      <c r="Q51" s="9" t="s">
        <v>33</v>
      </c>
    </row>
    <row r="52" spans="1:17" s="7" customFormat="1" ht="15">
      <c r="A52" s="16">
        <f t="shared" si="0"/>
        <v>46</v>
      </c>
      <c r="B52" s="19" t="s">
        <v>301</v>
      </c>
      <c r="C52" s="20"/>
      <c r="D52" s="21"/>
      <c r="E52" s="8" t="s">
        <v>83</v>
      </c>
      <c r="F52" s="22" t="s">
        <v>298</v>
      </c>
      <c r="G52" s="21"/>
      <c r="H52" s="17">
        <f>VLOOKUP(B52,'[1]Reporte Transparencia'!$B$6:$I$211,7,FALSE)</f>
        <v>44562</v>
      </c>
      <c r="I52" s="17">
        <f>VLOOKUP(B52,'[1]Reporte Transparencia'!$B$6:$I$211,8,FALSE)</f>
        <v>44926</v>
      </c>
      <c r="J52" s="9" t="s">
        <v>32</v>
      </c>
      <c r="K52" s="9" t="s">
        <v>12</v>
      </c>
      <c r="L52" s="9" t="s">
        <v>141</v>
      </c>
      <c r="M52" s="9" t="s">
        <v>86</v>
      </c>
      <c r="N52" s="9" t="s">
        <v>87</v>
      </c>
      <c r="O52" s="9" t="s">
        <v>302</v>
      </c>
      <c r="P52" s="9" t="s">
        <v>303</v>
      </c>
      <c r="Q52" s="9" t="s">
        <v>13</v>
      </c>
    </row>
    <row r="53" spans="1:17" s="7" customFormat="1" ht="15">
      <c r="A53" s="16">
        <f t="shared" si="0"/>
        <v>47</v>
      </c>
      <c r="B53" s="19" t="s">
        <v>304</v>
      </c>
      <c r="C53" s="20"/>
      <c r="D53" s="21"/>
      <c r="E53" s="8" t="s">
        <v>83</v>
      </c>
      <c r="F53" s="22" t="s">
        <v>298</v>
      </c>
      <c r="G53" s="21"/>
      <c r="H53" s="17">
        <f>VLOOKUP(B53,'[1]Reporte Transparencia'!$B$6:$I$211,7,FALSE)</f>
        <v>44690</v>
      </c>
      <c r="I53" s="17">
        <f>VLOOKUP(B53,'[1]Reporte Transparencia'!$B$6:$I$211,8,FALSE)</f>
        <v>44926</v>
      </c>
      <c r="J53" s="9" t="s">
        <v>32</v>
      </c>
      <c r="K53" s="9" t="s">
        <v>12</v>
      </c>
      <c r="L53" s="9" t="s">
        <v>141</v>
      </c>
      <c r="M53" s="9" t="s">
        <v>86</v>
      </c>
      <c r="N53" s="9" t="s">
        <v>87</v>
      </c>
      <c r="O53" s="9" t="s">
        <v>305</v>
      </c>
      <c r="P53" s="9" t="s">
        <v>306</v>
      </c>
      <c r="Q53" s="9" t="s">
        <v>33</v>
      </c>
    </row>
    <row r="54" spans="1:17" s="7" customFormat="1" ht="15">
      <c r="A54" s="16">
        <f t="shared" si="0"/>
        <v>48</v>
      </c>
      <c r="B54" s="19" t="s">
        <v>309</v>
      </c>
      <c r="C54" s="20"/>
      <c r="D54" s="21"/>
      <c r="E54" s="8" t="s">
        <v>308</v>
      </c>
      <c r="F54" s="22" t="s">
        <v>307</v>
      </c>
      <c r="G54" s="21"/>
      <c r="H54" s="17">
        <v>44704</v>
      </c>
      <c r="I54" s="17">
        <v>44926</v>
      </c>
      <c r="J54" s="9" t="s">
        <v>17</v>
      </c>
      <c r="K54" s="9" t="s">
        <v>310</v>
      </c>
      <c r="L54" s="9" t="s">
        <v>311</v>
      </c>
      <c r="M54" s="9" t="s">
        <v>19</v>
      </c>
      <c r="N54" s="9" t="s">
        <v>20</v>
      </c>
      <c r="O54" s="9" t="s">
        <v>312</v>
      </c>
      <c r="P54" s="9" t="s">
        <v>313</v>
      </c>
      <c r="Q54" s="9" t="s">
        <v>33</v>
      </c>
    </row>
    <row r="55" spans="1:17" s="7" customFormat="1" ht="15">
      <c r="A55" s="16">
        <f t="shared" si="0"/>
        <v>49</v>
      </c>
      <c r="B55" s="19" t="s">
        <v>314</v>
      </c>
      <c r="C55" s="20"/>
      <c r="D55" s="21"/>
      <c r="E55" s="8" t="s">
        <v>308</v>
      </c>
      <c r="F55" s="22" t="s">
        <v>307</v>
      </c>
      <c r="G55" s="21"/>
      <c r="H55" s="17">
        <v>44704</v>
      </c>
      <c r="I55" s="17">
        <v>44926</v>
      </c>
      <c r="J55" s="9" t="s">
        <v>17</v>
      </c>
      <c r="K55" s="9" t="s">
        <v>310</v>
      </c>
      <c r="L55" s="9" t="s">
        <v>311</v>
      </c>
      <c r="M55" s="9" t="s">
        <v>19</v>
      </c>
      <c r="N55" s="9" t="s">
        <v>20</v>
      </c>
      <c r="O55" s="9" t="s">
        <v>315</v>
      </c>
      <c r="P55" s="9" t="s">
        <v>316</v>
      </c>
      <c r="Q55" s="9" t="s">
        <v>33</v>
      </c>
    </row>
    <row r="56" spans="1:17" s="7" customFormat="1" ht="15">
      <c r="A56" s="16">
        <f t="shared" si="0"/>
        <v>50</v>
      </c>
      <c r="B56" s="19" t="s">
        <v>317</v>
      </c>
      <c r="C56" s="20"/>
      <c r="D56" s="21"/>
      <c r="E56" s="8" t="s">
        <v>308</v>
      </c>
      <c r="F56" s="22" t="s">
        <v>307</v>
      </c>
      <c r="G56" s="21"/>
      <c r="H56" s="17">
        <v>44704</v>
      </c>
      <c r="I56" s="17">
        <v>44926</v>
      </c>
      <c r="J56" s="9" t="s">
        <v>17</v>
      </c>
      <c r="K56" s="9" t="s">
        <v>310</v>
      </c>
      <c r="L56" s="9" t="s">
        <v>311</v>
      </c>
      <c r="M56" s="9" t="s">
        <v>19</v>
      </c>
      <c r="N56" s="9" t="s">
        <v>20</v>
      </c>
      <c r="O56" s="9" t="s">
        <v>318</v>
      </c>
      <c r="P56" s="9" t="s">
        <v>319</v>
      </c>
      <c r="Q56" s="9" t="s">
        <v>13</v>
      </c>
    </row>
    <row r="57" spans="1:17" s="7" customFormat="1" ht="15">
      <c r="A57" s="16">
        <f t="shared" si="0"/>
        <v>51</v>
      </c>
      <c r="B57" s="19" t="s">
        <v>320</v>
      </c>
      <c r="C57" s="20"/>
      <c r="D57" s="21"/>
      <c r="E57" s="8" t="s">
        <v>308</v>
      </c>
      <c r="F57" s="22" t="s">
        <v>307</v>
      </c>
      <c r="G57" s="21"/>
      <c r="H57" s="17">
        <v>44704</v>
      </c>
      <c r="I57" s="17">
        <v>44926</v>
      </c>
      <c r="J57" s="9" t="s">
        <v>17</v>
      </c>
      <c r="K57" s="9" t="s">
        <v>310</v>
      </c>
      <c r="L57" s="9" t="s">
        <v>311</v>
      </c>
      <c r="M57" s="9" t="s">
        <v>19</v>
      </c>
      <c r="N57" s="9" t="s">
        <v>20</v>
      </c>
      <c r="O57" s="9" t="s">
        <v>321</v>
      </c>
      <c r="P57" s="9" t="s">
        <v>322</v>
      </c>
      <c r="Q57" s="9" t="s">
        <v>13</v>
      </c>
    </row>
    <row r="58" spans="1:17" s="7" customFormat="1" ht="15">
      <c r="A58" s="16">
        <f t="shared" si="0"/>
        <v>52</v>
      </c>
      <c r="B58" s="19" t="s">
        <v>323</v>
      </c>
      <c r="C58" s="20"/>
      <c r="D58" s="21"/>
      <c r="E58" s="8" t="s">
        <v>83</v>
      </c>
      <c r="F58" s="22" t="s">
        <v>324</v>
      </c>
      <c r="G58" s="21"/>
      <c r="H58" s="17">
        <f>VLOOKUP(B58,'[1]Reporte Transparencia'!$B$6:$I$211,7,FALSE)</f>
        <v>44562</v>
      </c>
      <c r="I58" s="17">
        <f>VLOOKUP(B58,'[1]Reporte Transparencia'!$B$6:$I$211,8,FALSE)</f>
        <v>44926</v>
      </c>
      <c r="J58" s="9" t="s">
        <v>32</v>
      </c>
      <c r="K58" s="9" t="s">
        <v>12</v>
      </c>
      <c r="L58" s="9" t="s">
        <v>141</v>
      </c>
      <c r="M58" s="9" t="s">
        <v>86</v>
      </c>
      <c r="N58" s="9" t="s">
        <v>87</v>
      </c>
      <c r="O58" s="9" t="s">
        <v>325</v>
      </c>
      <c r="P58" s="9" t="s">
        <v>326</v>
      </c>
      <c r="Q58" s="9" t="s">
        <v>33</v>
      </c>
    </row>
    <row r="59" spans="1:17" s="7" customFormat="1" ht="15">
      <c r="A59" s="16">
        <f t="shared" si="0"/>
        <v>53</v>
      </c>
      <c r="B59" s="19" t="s">
        <v>328</v>
      </c>
      <c r="C59" s="20"/>
      <c r="D59" s="21"/>
      <c r="E59" s="8" t="s">
        <v>124</v>
      </c>
      <c r="F59" s="22" t="s">
        <v>327</v>
      </c>
      <c r="G59" s="21"/>
      <c r="H59" s="17">
        <f>VLOOKUP(B59,'[1]Reporte Transparencia'!$B$6:$I$211,7,FALSE)</f>
        <v>44641</v>
      </c>
      <c r="I59" s="17">
        <f>VLOOKUP(B59,'[1]Reporte Transparencia'!$B$6:$I$211,8,FALSE)</f>
        <v>44926</v>
      </c>
      <c r="J59" s="9" t="s">
        <v>329</v>
      </c>
      <c r="K59" s="9" t="s">
        <v>12</v>
      </c>
      <c r="L59" s="9" t="s">
        <v>330</v>
      </c>
      <c r="M59" s="9" t="s">
        <v>331</v>
      </c>
      <c r="N59" s="9" t="s">
        <v>332</v>
      </c>
      <c r="O59" s="9" t="s">
        <v>333</v>
      </c>
      <c r="P59" s="9" t="s">
        <v>334</v>
      </c>
      <c r="Q59" s="9" t="s">
        <v>13</v>
      </c>
    </row>
    <row r="60" spans="1:17" s="7" customFormat="1" ht="15">
      <c r="A60" s="16">
        <f t="shared" si="0"/>
        <v>54</v>
      </c>
      <c r="B60" s="19" t="s">
        <v>335</v>
      </c>
      <c r="C60" s="20"/>
      <c r="D60" s="21"/>
      <c r="E60" s="8" t="s">
        <v>168</v>
      </c>
      <c r="F60" s="22" t="s">
        <v>336</v>
      </c>
      <c r="G60" s="21"/>
      <c r="H60" s="17">
        <f>VLOOKUP(B60,'[1]Reporte Transparencia'!$B$6:$I$211,7,FALSE)</f>
        <v>44562</v>
      </c>
      <c r="I60" s="17">
        <f>VLOOKUP(B60,'[1]Reporte Transparencia'!$B$6:$I$211,8,FALSE)</f>
        <v>44926</v>
      </c>
      <c r="J60" s="9" t="s">
        <v>91</v>
      </c>
      <c r="K60" s="9" t="s">
        <v>12</v>
      </c>
      <c r="L60" s="9" t="s">
        <v>170</v>
      </c>
      <c r="M60" s="9" t="s">
        <v>171</v>
      </c>
      <c r="N60" s="9" t="s">
        <v>172</v>
      </c>
      <c r="O60" s="9" t="s">
        <v>337</v>
      </c>
      <c r="P60" s="9" t="s">
        <v>338</v>
      </c>
      <c r="Q60" s="9" t="s">
        <v>33</v>
      </c>
    </row>
    <row r="61" spans="1:17" s="7" customFormat="1" ht="15">
      <c r="A61" s="16">
        <f t="shared" si="0"/>
        <v>55</v>
      </c>
      <c r="B61" s="19" t="s">
        <v>339</v>
      </c>
      <c r="C61" s="20"/>
      <c r="D61" s="21"/>
      <c r="E61" s="8" t="s">
        <v>340</v>
      </c>
      <c r="F61" s="22" t="s">
        <v>327</v>
      </c>
      <c r="G61" s="21"/>
      <c r="H61" s="17">
        <f>VLOOKUP(B61,'[1]Reporte Transparencia'!$B$6:$I$211,7,FALSE)</f>
        <v>44613</v>
      </c>
      <c r="I61" s="17">
        <f>VLOOKUP(B61,'[1]Reporte Transparencia'!$B$6:$I$211,8,FALSE)</f>
        <v>44926</v>
      </c>
      <c r="J61" s="9" t="s">
        <v>96</v>
      </c>
      <c r="K61" s="9" t="s">
        <v>12</v>
      </c>
      <c r="L61" s="9" t="s">
        <v>12</v>
      </c>
      <c r="M61" s="9" t="s">
        <v>99</v>
      </c>
      <c r="N61" s="9" t="s">
        <v>100</v>
      </c>
      <c r="O61" s="9" t="s">
        <v>341</v>
      </c>
      <c r="P61" s="9" t="s">
        <v>342</v>
      </c>
      <c r="Q61" s="9" t="s">
        <v>33</v>
      </c>
    </row>
    <row r="62" spans="1:17" s="7" customFormat="1" ht="15">
      <c r="A62" s="16">
        <f t="shared" si="0"/>
        <v>56</v>
      </c>
      <c r="B62" s="19" t="s">
        <v>344</v>
      </c>
      <c r="C62" s="20"/>
      <c r="D62" s="21"/>
      <c r="E62" s="8" t="s">
        <v>343</v>
      </c>
      <c r="F62" s="22" t="s">
        <v>146</v>
      </c>
      <c r="G62" s="21"/>
      <c r="H62" s="17">
        <v>44721</v>
      </c>
      <c r="I62" s="17">
        <v>44926</v>
      </c>
      <c r="J62" s="9" t="s">
        <v>96</v>
      </c>
      <c r="K62" s="9" t="s">
        <v>97</v>
      </c>
      <c r="L62" s="9" t="s">
        <v>98</v>
      </c>
      <c r="M62" s="9" t="s">
        <v>99</v>
      </c>
      <c r="N62" s="9" t="s">
        <v>100</v>
      </c>
      <c r="O62" s="9" t="s">
        <v>345</v>
      </c>
      <c r="P62" s="9" t="s">
        <v>346</v>
      </c>
      <c r="Q62" s="9" t="s">
        <v>13</v>
      </c>
    </row>
    <row r="63" spans="1:17" s="7" customFormat="1" ht="15">
      <c r="A63" s="16">
        <f t="shared" si="0"/>
        <v>57</v>
      </c>
      <c r="B63" s="19" t="s">
        <v>347</v>
      </c>
      <c r="C63" s="20"/>
      <c r="D63" s="21"/>
      <c r="E63" s="8" t="s">
        <v>263</v>
      </c>
      <c r="F63" s="22" t="s">
        <v>146</v>
      </c>
      <c r="G63" s="21"/>
      <c r="H63" s="17">
        <v>44721</v>
      </c>
      <c r="I63" s="17">
        <v>44926</v>
      </c>
      <c r="J63" s="9" t="s">
        <v>265</v>
      </c>
      <c r="K63" s="9" t="s">
        <v>348</v>
      </c>
      <c r="L63" s="9" t="s">
        <v>349</v>
      </c>
      <c r="M63" s="9" t="s">
        <v>268</v>
      </c>
      <c r="N63" s="9" t="s">
        <v>269</v>
      </c>
      <c r="O63" s="9" t="s">
        <v>350</v>
      </c>
      <c r="P63" s="9" t="s">
        <v>351</v>
      </c>
      <c r="Q63" s="9" t="s">
        <v>33</v>
      </c>
    </row>
    <row r="64" spans="1:17" s="7" customFormat="1" ht="15">
      <c r="A64" s="16">
        <f t="shared" si="0"/>
        <v>58</v>
      </c>
      <c r="B64" s="19" t="s">
        <v>352</v>
      </c>
      <c r="C64" s="20"/>
      <c r="D64" s="21"/>
      <c r="E64" s="8" t="s">
        <v>263</v>
      </c>
      <c r="F64" s="22" t="s">
        <v>146</v>
      </c>
      <c r="G64" s="21"/>
      <c r="H64" s="17">
        <f>VLOOKUP(B64,'[1]Reporte Transparencia'!$B$6:$I$211,7,FALSE)</f>
        <v>44562</v>
      </c>
      <c r="I64" s="17">
        <f>VLOOKUP(B64,'[1]Reporte Transparencia'!$B$6:$I$211,8,FALSE)</f>
        <v>44926</v>
      </c>
      <c r="J64" s="9" t="s">
        <v>265</v>
      </c>
      <c r="K64" s="9" t="s">
        <v>12</v>
      </c>
      <c r="L64" s="9" t="s">
        <v>12</v>
      </c>
      <c r="M64" s="9" t="s">
        <v>268</v>
      </c>
      <c r="N64" s="9" t="s">
        <v>269</v>
      </c>
      <c r="O64" s="9" t="s">
        <v>200</v>
      </c>
      <c r="P64" s="9" t="s">
        <v>353</v>
      </c>
      <c r="Q64" s="9" t="s">
        <v>33</v>
      </c>
    </row>
    <row r="65" spans="1:17" s="7" customFormat="1" ht="15">
      <c r="A65" s="16">
        <f t="shared" si="0"/>
        <v>59</v>
      </c>
      <c r="B65" s="19" t="s">
        <v>354</v>
      </c>
      <c r="C65" s="20"/>
      <c r="D65" s="21"/>
      <c r="E65" s="8" t="s">
        <v>273</v>
      </c>
      <c r="F65" s="22" t="s">
        <v>146</v>
      </c>
      <c r="G65" s="21"/>
      <c r="H65" s="17">
        <v>44719</v>
      </c>
      <c r="I65" s="17">
        <v>44926</v>
      </c>
      <c r="J65" s="9" t="s">
        <v>355</v>
      </c>
      <c r="K65" s="9" t="s">
        <v>356</v>
      </c>
      <c r="L65" s="9" t="s">
        <v>357</v>
      </c>
      <c r="M65" s="9" t="s">
        <v>358</v>
      </c>
      <c r="N65" s="9" t="s">
        <v>359</v>
      </c>
      <c r="O65" s="9" t="s">
        <v>360</v>
      </c>
      <c r="P65" s="9" t="s">
        <v>361</v>
      </c>
      <c r="Q65" s="9" t="s">
        <v>33</v>
      </c>
    </row>
    <row r="66" spans="1:17" s="7" customFormat="1" ht="15">
      <c r="A66" s="16">
        <f t="shared" si="0"/>
        <v>60</v>
      </c>
      <c r="B66" s="19" t="s">
        <v>362</v>
      </c>
      <c r="C66" s="20"/>
      <c r="D66" s="21"/>
      <c r="E66" s="8" t="s">
        <v>69</v>
      </c>
      <c r="F66" s="22" t="s">
        <v>146</v>
      </c>
      <c r="G66" s="21"/>
      <c r="H66" s="17">
        <f>VLOOKUP(B66,'[1]Reporte Transparencia'!$B$6:$I$211,7,FALSE)</f>
        <v>44613</v>
      </c>
      <c r="I66" s="17">
        <f>VLOOKUP(B66,'[1]Reporte Transparencia'!$B$6:$I$211,8,FALSE)</f>
        <v>44926</v>
      </c>
      <c r="J66" s="9" t="s">
        <v>35</v>
      </c>
      <c r="K66" s="9" t="s">
        <v>363</v>
      </c>
      <c r="L66" s="9" t="s">
        <v>12</v>
      </c>
      <c r="M66" s="9" t="s">
        <v>39</v>
      </c>
      <c r="N66" s="9" t="s">
        <v>40</v>
      </c>
      <c r="O66" s="9" t="s">
        <v>364</v>
      </c>
      <c r="P66" s="9" t="s">
        <v>365</v>
      </c>
      <c r="Q66" s="9" t="s">
        <v>33</v>
      </c>
    </row>
    <row r="67" spans="1:17" s="7" customFormat="1" ht="15">
      <c r="A67" s="16">
        <f t="shared" si="0"/>
        <v>61</v>
      </c>
      <c r="B67" s="19" t="s">
        <v>366</v>
      </c>
      <c r="C67" s="20"/>
      <c r="D67" s="21"/>
      <c r="E67" s="8" t="s">
        <v>69</v>
      </c>
      <c r="F67" s="22" t="s">
        <v>146</v>
      </c>
      <c r="G67" s="21"/>
      <c r="H67" s="17">
        <f>VLOOKUP(B67,'[1]Reporte Transparencia'!$B$6:$I$211,7,FALSE)</f>
        <v>44593</v>
      </c>
      <c r="I67" s="17">
        <f>VLOOKUP(B67,'[1]Reporte Transparencia'!$B$6:$I$211,8,FALSE)</f>
        <v>44926</v>
      </c>
      <c r="J67" s="9" t="s">
        <v>35</v>
      </c>
      <c r="K67" s="9" t="s">
        <v>12</v>
      </c>
      <c r="L67" s="9" t="s">
        <v>12</v>
      </c>
      <c r="M67" s="9" t="s">
        <v>39</v>
      </c>
      <c r="N67" s="9" t="s">
        <v>40</v>
      </c>
      <c r="O67" s="9" t="s">
        <v>367</v>
      </c>
      <c r="P67" s="9" t="s">
        <v>368</v>
      </c>
      <c r="Q67" s="9" t="s">
        <v>33</v>
      </c>
    </row>
    <row r="68" spans="1:17" s="7" customFormat="1" ht="15">
      <c r="A68" s="16">
        <f t="shared" si="0"/>
        <v>62</v>
      </c>
      <c r="B68" s="19" t="s">
        <v>369</v>
      </c>
      <c r="C68" s="20"/>
      <c r="D68" s="21"/>
      <c r="E68" s="8" t="s">
        <v>69</v>
      </c>
      <c r="F68" s="22" t="s">
        <v>146</v>
      </c>
      <c r="G68" s="21"/>
      <c r="H68" s="17">
        <f>VLOOKUP(B68,'[1]Reporte Transparencia'!$B$6:$I$211,7,FALSE)</f>
        <v>44613</v>
      </c>
      <c r="I68" s="17">
        <f>VLOOKUP(B68,'[1]Reporte Transparencia'!$B$6:$I$211,8,FALSE)</f>
        <v>44926</v>
      </c>
      <c r="J68" s="9" t="s">
        <v>35</v>
      </c>
      <c r="K68" s="9" t="s">
        <v>370</v>
      </c>
      <c r="L68" s="9" t="s">
        <v>12</v>
      </c>
      <c r="M68" s="9" t="s">
        <v>39</v>
      </c>
      <c r="N68" s="9" t="s">
        <v>40</v>
      </c>
      <c r="O68" s="9" t="s">
        <v>371</v>
      </c>
      <c r="P68" s="9" t="s">
        <v>372</v>
      </c>
      <c r="Q68" s="9" t="s">
        <v>13</v>
      </c>
    </row>
    <row r="69" spans="1:17" s="7" customFormat="1" ht="15">
      <c r="A69" s="16">
        <f t="shared" si="0"/>
        <v>63</v>
      </c>
      <c r="B69" s="19" t="s">
        <v>373</v>
      </c>
      <c r="C69" s="20"/>
      <c r="D69" s="21"/>
      <c r="E69" s="8" t="s">
        <v>69</v>
      </c>
      <c r="F69" s="22" t="s">
        <v>146</v>
      </c>
      <c r="G69" s="21"/>
      <c r="H69" s="17">
        <f>VLOOKUP(B69,'[1]Reporte Transparencia'!$B$6:$I$211,7,FALSE)</f>
        <v>44690</v>
      </c>
      <c r="I69" s="17">
        <f>VLOOKUP(B69,'[1]Reporte Transparencia'!$B$6:$I$211,8,FALSE)</f>
        <v>44926</v>
      </c>
      <c r="J69" s="9" t="s">
        <v>35</v>
      </c>
      <c r="K69" s="9" t="s">
        <v>374</v>
      </c>
      <c r="L69" s="9" t="s">
        <v>12</v>
      </c>
      <c r="M69" s="9" t="s">
        <v>39</v>
      </c>
      <c r="N69" s="9" t="s">
        <v>40</v>
      </c>
      <c r="O69" s="9" t="s">
        <v>208</v>
      </c>
      <c r="P69" s="9" t="s">
        <v>375</v>
      </c>
      <c r="Q69" s="9" t="s">
        <v>33</v>
      </c>
    </row>
    <row r="70" spans="1:17" s="7" customFormat="1" ht="15">
      <c r="A70" s="16">
        <f t="shared" si="0"/>
        <v>64</v>
      </c>
      <c r="B70" s="19" t="s">
        <v>376</v>
      </c>
      <c r="C70" s="20"/>
      <c r="D70" s="21"/>
      <c r="E70" s="8" t="s">
        <v>69</v>
      </c>
      <c r="F70" s="22" t="s">
        <v>146</v>
      </c>
      <c r="G70" s="21"/>
      <c r="H70" s="17">
        <f>VLOOKUP(B70,'[1]Reporte Transparencia'!$B$6:$I$211,7,FALSE)</f>
        <v>44690</v>
      </c>
      <c r="I70" s="17">
        <f>VLOOKUP(B70,'[1]Reporte Transparencia'!$B$6:$I$211,8,FALSE)</f>
        <v>44926</v>
      </c>
      <c r="J70" s="9" t="s">
        <v>35</v>
      </c>
      <c r="K70" s="9" t="s">
        <v>377</v>
      </c>
      <c r="L70" s="9" t="s">
        <v>12</v>
      </c>
      <c r="M70" s="9" t="s">
        <v>39</v>
      </c>
      <c r="N70" s="9" t="s">
        <v>40</v>
      </c>
      <c r="O70" s="9" t="s">
        <v>378</v>
      </c>
      <c r="P70" s="9" t="s">
        <v>379</v>
      </c>
      <c r="Q70" s="9" t="s">
        <v>13</v>
      </c>
    </row>
    <row r="71" spans="1:17" s="7" customFormat="1" ht="15">
      <c r="A71" s="16">
        <f t="shared" si="0"/>
        <v>65</v>
      </c>
      <c r="B71" s="19" t="s">
        <v>380</v>
      </c>
      <c r="C71" s="20"/>
      <c r="D71" s="21"/>
      <c r="E71" s="8" t="s">
        <v>69</v>
      </c>
      <c r="F71" s="22" t="s">
        <v>146</v>
      </c>
      <c r="G71" s="21"/>
      <c r="H71" s="17">
        <v>44721</v>
      </c>
      <c r="I71" s="17">
        <v>44926</v>
      </c>
      <c r="J71" s="9" t="s">
        <v>35</v>
      </c>
      <c r="K71" s="9" t="s">
        <v>258</v>
      </c>
      <c r="L71" s="9" t="s">
        <v>259</v>
      </c>
      <c r="M71" s="9" t="s">
        <v>39</v>
      </c>
      <c r="N71" s="9" t="s">
        <v>40</v>
      </c>
      <c r="O71" s="9" t="s">
        <v>381</v>
      </c>
      <c r="P71" s="9" t="s">
        <v>382</v>
      </c>
      <c r="Q71" s="9" t="s">
        <v>33</v>
      </c>
    </row>
    <row r="72" spans="1:17" s="7" customFormat="1" ht="15">
      <c r="A72" s="16">
        <f t="shared" si="0"/>
        <v>66</v>
      </c>
      <c r="B72" s="19" t="s">
        <v>383</v>
      </c>
      <c r="C72" s="20"/>
      <c r="D72" s="21"/>
      <c r="E72" s="8" t="s">
        <v>69</v>
      </c>
      <c r="F72" s="22" t="s">
        <v>146</v>
      </c>
      <c r="G72" s="21"/>
      <c r="H72" s="17">
        <v>44720</v>
      </c>
      <c r="I72" s="17">
        <v>44926</v>
      </c>
      <c r="J72" s="9" t="s">
        <v>35</v>
      </c>
      <c r="K72" s="9" t="s">
        <v>55</v>
      </c>
      <c r="L72" s="9" t="s">
        <v>56</v>
      </c>
      <c r="M72" s="9" t="s">
        <v>39</v>
      </c>
      <c r="N72" s="9" t="s">
        <v>40</v>
      </c>
      <c r="O72" s="9" t="s">
        <v>381</v>
      </c>
      <c r="P72" s="9" t="s">
        <v>384</v>
      </c>
      <c r="Q72" s="9" t="s">
        <v>33</v>
      </c>
    </row>
    <row r="73" spans="1:17" s="7" customFormat="1" ht="15">
      <c r="A73" s="16">
        <f aca="true" t="shared" si="1" ref="A73:A92">1+A72</f>
        <v>67</v>
      </c>
      <c r="B73" s="19" t="s">
        <v>385</v>
      </c>
      <c r="C73" s="20"/>
      <c r="D73" s="21"/>
      <c r="E73" s="8" t="s">
        <v>69</v>
      </c>
      <c r="F73" s="22" t="s">
        <v>146</v>
      </c>
      <c r="G73" s="21"/>
      <c r="H73" s="17">
        <f>VLOOKUP(B73,'[1]Reporte Transparencia'!$B$6:$I$211,7,FALSE)</f>
        <v>44690</v>
      </c>
      <c r="I73" s="17">
        <f>VLOOKUP(B73,'[1]Reporte Transparencia'!$B$6:$I$211,8,FALSE)</f>
        <v>44926</v>
      </c>
      <c r="J73" s="9" t="s">
        <v>35</v>
      </c>
      <c r="K73" s="9" t="s">
        <v>386</v>
      </c>
      <c r="L73" s="9" t="s">
        <v>12</v>
      </c>
      <c r="M73" s="9" t="s">
        <v>39</v>
      </c>
      <c r="N73" s="9" t="s">
        <v>40</v>
      </c>
      <c r="O73" s="9" t="s">
        <v>387</v>
      </c>
      <c r="P73" s="9" t="s">
        <v>388</v>
      </c>
      <c r="Q73" s="9" t="s">
        <v>33</v>
      </c>
    </row>
    <row r="74" spans="1:17" s="7" customFormat="1" ht="15">
      <c r="A74" s="16">
        <f t="shared" si="1"/>
        <v>68</v>
      </c>
      <c r="B74" s="19" t="s">
        <v>389</v>
      </c>
      <c r="C74" s="20"/>
      <c r="D74" s="21"/>
      <c r="E74" s="8" t="s">
        <v>68</v>
      </c>
      <c r="F74" s="22" t="s">
        <v>146</v>
      </c>
      <c r="G74" s="21"/>
      <c r="H74" s="17">
        <f>VLOOKUP(B74,'[1]Reporte Transparencia'!$B$6:$I$211,7,FALSE)</f>
        <v>44690</v>
      </c>
      <c r="I74" s="17">
        <f>VLOOKUP(B74,'[1]Reporte Transparencia'!$B$6:$I$211,8,FALSE)</f>
        <v>44926</v>
      </c>
      <c r="J74" s="9" t="s">
        <v>35</v>
      </c>
      <c r="K74" s="9" t="s">
        <v>390</v>
      </c>
      <c r="L74" s="9" t="s">
        <v>12</v>
      </c>
      <c r="M74" s="9" t="s">
        <v>39</v>
      </c>
      <c r="N74" s="9" t="s">
        <v>40</v>
      </c>
      <c r="O74" s="9" t="s">
        <v>371</v>
      </c>
      <c r="P74" s="9" t="s">
        <v>391</v>
      </c>
      <c r="Q74" s="9" t="s">
        <v>13</v>
      </c>
    </row>
    <row r="75" spans="1:17" s="7" customFormat="1" ht="15">
      <c r="A75" s="16">
        <f t="shared" si="1"/>
        <v>69</v>
      </c>
      <c r="B75" s="19" t="s">
        <v>394</v>
      </c>
      <c r="C75" s="20"/>
      <c r="D75" s="21"/>
      <c r="E75" s="8" t="s">
        <v>255</v>
      </c>
      <c r="F75" s="22" t="s">
        <v>392</v>
      </c>
      <c r="G75" s="21"/>
      <c r="H75" s="17">
        <f>VLOOKUP(B75,'[1]Reporte Transparencia'!$B$6:$I$211,7,FALSE)</f>
        <v>44657</v>
      </c>
      <c r="I75" s="17">
        <f>VLOOKUP(B75,'[1]Reporte Transparencia'!$B$6:$I$211,8,FALSE)</f>
        <v>44926</v>
      </c>
      <c r="J75" s="9" t="s">
        <v>91</v>
      </c>
      <c r="K75" s="9" t="s">
        <v>71</v>
      </c>
      <c r="L75" s="9" t="s">
        <v>188</v>
      </c>
      <c r="M75" s="9" t="s">
        <v>171</v>
      </c>
      <c r="N75" s="9" t="s">
        <v>172</v>
      </c>
      <c r="O75" s="9" t="s">
        <v>395</v>
      </c>
      <c r="P75" s="9" t="s">
        <v>396</v>
      </c>
      <c r="Q75" s="9" t="s">
        <v>33</v>
      </c>
    </row>
    <row r="76" spans="1:17" s="7" customFormat="1" ht="15">
      <c r="A76" s="16">
        <f t="shared" si="1"/>
        <v>70</v>
      </c>
      <c r="B76" s="19" t="s">
        <v>397</v>
      </c>
      <c r="C76" s="20"/>
      <c r="D76" s="21"/>
      <c r="E76" s="8" t="s">
        <v>83</v>
      </c>
      <c r="F76" s="22" t="s">
        <v>392</v>
      </c>
      <c r="G76" s="21"/>
      <c r="H76" s="17">
        <f>VLOOKUP(B76,'[1]Reporte Transparencia'!$B$6:$I$211,7,FALSE)</f>
        <v>44677</v>
      </c>
      <c r="I76" s="17">
        <f>VLOOKUP(B76,'[1]Reporte Transparencia'!$B$6:$I$211,8,FALSE)</f>
        <v>44926</v>
      </c>
      <c r="J76" s="9" t="s">
        <v>32</v>
      </c>
      <c r="K76" s="9" t="s">
        <v>12</v>
      </c>
      <c r="L76" s="9" t="s">
        <v>141</v>
      </c>
      <c r="M76" s="9" t="s">
        <v>86</v>
      </c>
      <c r="N76" s="9" t="s">
        <v>87</v>
      </c>
      <c r="O76" s="9" t="s">
        <v>398</v>
      </c>
      <c r="P76" s="9" t="s">
        <v>399</v>
      </c>
      <c r="Q76" s="9" t="s">
        <v>33</v>
      </c>
    </row>
    <row r="77" spans="1:17" s="7" customFormat="1" ht="15">
      <c r="A77" s="16">
        <f t="shared" si="1"/>
        <v>71</v>
      </c>
      <c r="B77" s="19" t="s">
        <v>401</v>
      </c>
      <c r="C77" s="20"/>
      <c r="D77" s="21"/>
      <c r="E77" s="8" t="s">
        <v>83</v>
      </c>
      <c r="F77" s="22" t="s">
        <v>400</v>
      </c>
      <c r="G77" s="21"/>
      <c r="H77" s="17">
        <f>VLOOKUP(B77,'[1]Reporte Transparencia'!$B$6:$I$211,7,FALSE)</f>
        <v>44621</v>
      </c>
      <c r="I77" s="17">
        <f>VLOOKUP(B77,'[1]Reporte Transparencia'!$B$6:$I$211,8,FALSE)</f>
        <v>44926</v>
      </c>
      <c r="J77" s="9" t="s">
        <v>32</v>
      </c>
      <c r="K77" s="9" t="s">
        <v>12</v>
      </c>
      <c r="L77" s="9" t="s">
        <v>141</v>
      </c>
      <c r="M77" s="9" t="s">
        <v>86</v>
      </c>
      <c r="N77" s="9" t="s">
        <v>87</v>
      </c>
      <c r="O77" s="9" t="s">
        <v>402</v>
      </c>
      <c r="P77" s="9" t="s">
        <v>403</v>
      </c>
      <c r="Q77" s="9" t="s">
        <v>13</v>
      </c>
    </row>
    <row r="78" spans="1:17" s="7" customFormat="1" ht="15">
      <c r="A78" s="16">
        <f t="shared" si="1"/>
        <v>72</v>
      </c>
      <c r="B78" s="19" t="s">
        <v>405</v>
      </c>
      <c r="C78" s="20"/>
      <c r="D78" s="21"/>
      <c r="E78" s="8" t="s">
        <v>406</v>
      </c>
      <c r="F78" s="22" t="s">
        <v>404</v>
      </c>
      <c r="G78" s="21"/>
      <c r="H78" s="17">
        <f>VLOOKUP(B78,'[1]Reporte Transparencia'!$B$6:$I$211,7,FALSE)</f>
        <v>44692</v>
      </c>
      <c r="I78" s="17">
        <f>VLOOKUP(B78,'[1]Reporte Transparencia'!$B$6:$I$211,8,FALSE)</f>
        <v>44926</v>
      </c>
      <c r="J78" s="9" t="s">
        <v>393</v>
      </c>
      <c r="K78" s="9" t="s">
        <v>12</v>
      </c>
      <c r="L78" s="9" t="s">
        <v>407</v>
      </c>
      <c r="M78" s="9" t="s">
        <v>408</v>
      </c>
      <c r="N78" s="9" t="s">
        <v>409</v>
      </c>
      <c r="O78" s="9" t="s">
        <v>410</v>
      </c>
      <c r="P78" s="9" t="s">
        <v>411</v>
      </c>
      <c r="Q78" s="9" t="s">
        <v>13</v>
      </c>
    </row>
    <row r="79" spans="1:17" s="7" customFormat="1" ht="15">
      <c r="A79" s="16">
        <f t="shared" si="1"/>
        <v>73</v>
      </c>
      <c r="B79" s="19" t="s">
        <v>412</v>
      </c>
      <c r="C79" s="20"/>
      <c r="D79" s="21"/>
      <c r="E79" s="8" t="s">
        <v>198</v>
      </c>
      <c r="F79" s="22" t="s">
        <v>404</v>
      </c>
      <c r="G79" s="21"/>
      <c r="H79" s="17">
        <v>44720</v>
      </c>
      <c r="I79" s="17">
        <v>44926</v>
      </c>
      <c r="J79" s="9" t="s">
        <v>35</v>
      </c>
      <c r="K79" s="9" t="s">
        <v>55</v>
      </c>
      <c r="L79" s="9" t="s">
        <v>56</v>
      </c>
      <c r="M79" s="9" t="s">
        <v>39</v>
      </c>
      <c r="N79" s="9" t="s">
        <v>40</v>
      </c>
      <c r="O79" s="9" t="s">
        <v>232</v>
      </c>
      <c r="P79" s="9" t="s">
        <v>413</v>
      </c>
      <c r="Q79" s="9" t="s">
        <v>33</v>
      </c>
    </row>
    <row r="80" spans="1:17" s="7" customFormat="1" ht="15">
      <c r="A80" s="16">
        <f t="shared" si="1"/>
        <v>74</v>
      </c>
      <c r="B80" s="19" t="s">
        <v>415</v>
      </c>
      <c r="C80" s="20"/>
      <c r="D80" s="21"/>
      <c r="E80" s="8" t="s">
        <v>70</v>
      </c>
      <c r="F80" s="22" t="s">
        <v>414</v>
      </c>
      <c r="G80" s="21"/>
      <c r="H80" s="17">
        <v>44704</v>
      </c>
      <c r="I80" s="17">
        <v>44926</v>
      </c>
      <c r="J80" s="9" t="s">
        <v>59</v>
      </c>
      <c r="K80" s="9" t="s">
        <v>416</v>
      </c>
      <c r="L80" s="9" t="s">
        <v>417</v>
      </c>
      <c r="M80" s="9" t="s">
        <v>418</v>
      </c>
      <c r="N80" s="9" t="s">
        <v>419</v>
      </c>
      <c r="O80" s="9" t="s">
        <v>420</v>
      </c>
      <c r="P80" s="9" t="s">
        <v>421</v>
      </c>
      <c r="Q80" s="9" t="s">
        <v>13</v>
      </c>
    </row>
    <row r="81" spans="1:17" s="7" customFormat="1" ht="15">
      <c r="A81" s="16">
        <f t="shared" si="1"/>
        <v>75</v>
      </c>
      <c r="B81" s="19" t="s">
        <v>422</v>
      </c>
      <c r="C81" s="20"/>
      <c r="D81" s="21"/>
      <c r="E81" s="8" t="s">
        <v>70</v>
      </c>
      <c r="F81" s="22" t="s">
        <v>414</v>
      </c>
      <c r="G81" s="21"/>
      <c r="H81" s="17">
        <v>44725</v>
      </c>
      <c r="I81" s="17">
        <v>44926</v>
      </c>
      <c r="J81" s="9" t="s">
        <v>59</v>
      </c>
      <c r="K81" s="9" t="s">
        <v>423</v>
      </c>
      <c r="L81" s="9" t="s">
        <v>424</v>
      </c>
      <c r="M81" s="9" t="s">
        <v>418</v>
      </c>
      <c r="N81" s="9" t="s">
        <v>419</v>
      </c>
      <c r="O81" s="9" t="s">
        <v>425</v>
      </c>
      <c r="P81" s="9" t="s">
        <v>426</v>
      </c>
      <c r="Q81" s="9" t="s">
        <v>33</v>
      </c>
    </row>
    <row r="82" spans="1:17" s="7" customFormat="1" ht="25.5" customHeight="1">
      <c r="A82" s="16">
        <f t="shared" si="1"/>
        <v>76</v>
      </c>
      <c r="B82" s="23" t="s">
        <v>484</v>
      </c>
      <c r="C82" s="24"/>
      <c r="D82" s="25"/>
      <c r="E82" s="14" t="s">
        <v>70</v>
      </c>
      <c r="F82" s="26" t="s">
        <v>485</v>
      </c>
      <c r="G82" s="25"/>
      <c r="H82" s="17">
        <f>VLOOKUP(B82,'[1]Reporte Transparencia'!$B$6:$I$211,7,FALSE)</f>
        <v>44562</v>
      </c>
      <c r="I82" s="17">
        <f>VLOOKUP(B82,'[1]Reporte Transparencia'!$B$6:$I$211,8,FALSE)</f>
        <v>44926</v>
      </c>
      <c r="J82" s="13" t="s">
        <v>59</v>
      </c>
      <c r="K82" s="13" t="s">
        <v>12</v>
      </c>
      <c r="L82" s="13" t="s">
        <v>486</v>
      </c>
      <c r="M82" s="13" t="s">
        <v>418</v>
      </c>
      <c r="N82" s="13" t="s">
        <v>419</v>
      </c>
      <c r="O82" s="13" t="s">
        <v>487</v>
      </c>
      <c r="P82" s="13" t="s">
        <v>488</v>
      </c>
      <c r="Q82" s="13" t="s">
        <v>13</v>
      </c>
    </row>
    <row r="83" spans="1:17" s="7" customFormat="1" ht="15">
      <c r="A83" s="16">
        <f t="shared" si="1"/>
        <v>77</v>
      </c>
      <c r="B83" s="19" t="s">
        <v>427</v>
      </c>
      <c r="C83" s="20"/>
      <c r="D83" s="21"/>
      <c r="E83" s="8" t="s">
        <v>340</v>
      </c>
      <c r="F83" s="22" t="s">
        <v>414</v>
      </c>
      <c r="G83" s="21"/>
      <c r="H83" s="17">
        <f>VLOOKUP(B83,'[1]Reporte Transparencia'!$B$6:$I$211,7,FALSE)</f>
        <v>44621</v>
      </c>
      <c r="I83" s="17">
        <f>VLOOKUP(B83,'[1]Reporte Transparencia'!$B$6:$I$211,8,FALSE)</f>
        <v>44926</v>
      </c>
      <c r="J83" s="9" t="s">
        <v>96</v>
      </c>
      <c r="K83" s="9" t="s">
        <v>12</v>
      </c>
      <c r="L83" s="9" t="s">
        <v>12</v>
      </c>
      <c r="M83" s="9" t="s">
        <v>99</v>
      </c>
      <c r="N83" s="9" t="s">
        <v>100</v>
      </c>
      <c r="O83" s="9" t="s">
        <v>428</v>
      </c>
      <c r="P83" s="9" t="s">
        <v>429</v>
      </c>
      <c r="Q83" s="9" t="s">
        <v>33</v>
      </c>
    </row>
    <row r="84" spans="1:17" s="7" customFormat="1" ht="15">
      <c r="A84" s="16">
        <f t="shared" si="1"/>
        <v>78</v>
      </c>
      <c r="B84" s="19" t="s">
        <v>431</v>
      </c>
      <c r="C84" s="20"/>
      <c r="D84" s="21"/>
      <c r="E84" s="8" t="s">
        <v>432</v>
      </c>
      <c r="F84" s="22" t="s">
        <v>430</v>
      </c>
      <c r="G84" s="21"/>
      <c r="H84" s="17">
        <v>44719</v>
      </c>
      <c r="I84" s="17">
        <v>44926</v>
      </c>
      <c r="J84" s="9" t="s">
        <v>433</v>
      </c>
      <c r="K84" s="9" t="s">
        <v>434</v>
      </c>
      <c r="L84" s="9" t="s">
        <v>435</v>
      </c>
      <c r="M84" s="9" t="s">
        <v>436</v>
      </c>
      <c r="N84" s="9" t="s">
        <v>437</v>
      </c>
      <c r="O84" s="9" t="s">
        <v>438</v>
      </c>
      <c r="P84" s="9" t="s">
        <v>439</v>
      </c>
      <c r="Q84" s="9" t="s">
        <v>13</v>
      </c>
    </row>
    <row r="85" spans="1:17" s="7" customFormat="1" ht="25.5">
      <c r="A85" s="16">
        <f t="shared" si="1"/>
        <v>79</v>
      </c>
      <c r="B85" s="19" t="s">
        <v>440</v>
      </c>
      <c r="C85" s="20"/>
      <c r="D85" s="21"/>
      <c r="E85" s="8" t="s">
        <v>441</v>
      </c>
      <c r="F85" s="22" t="s">
        <v>430</v>
      </c>
      <c r="G85" s="21"/>
      <c r="H85" s="17">
        <f>VLOOKUP(B85,'[1]Reporte Transparencia'!$B$6:$I$211,7,FALSE)</f>
        <v>44613</v>
      </c>
      <c r="I85" s="17">
        <f>VLOOKUP(B85,'[1]Reporte Transparencia'!$B$6:$I$211,8,FALSE)</f>
        <v>44926</v>
      </c>
      <c r="J85" s="9" t="s">
        <v>17</v>
      </c>
      <c r="K85" s="9" t="s">
        <v>12</v>
      </c>
      <c r="L85" s="9" t="s">
        <v>18</v>
      </c>
      <c r="M85" s="9" t="s">
        <v>19</v>
      </c>
      <c r="N85" s="9" t="s">
        <v>20</v>
      </c>
      <c r="O85" s="9" t="s">
        <v>442</v>
      </c>
      <c r="P85" s="9" t="s">
        <v>443</v>
      </c>
      <c r="Q85" s="9" t="s">
        <v>13</v>
      </c>
    </row>
    <row r="86" spans="1:17" s="7" customFormat="1" ht="15">
      <c r="A86" s="16">
        <f t="shared" si="1"/>
        <v>80</v>
      </c>
      <c r="B86" s="19" t="s">
        <v>444</v>
      </c>
      <c r="C86" s="20"/>
      <c r="D86" s="21"/>
      <c r="E86" s="8" t="s">
        <v>83</v>
      </c>
      <c r="F86" s="22" t="s">
        <v>430</v>
      </c>
      <c r="G86" s="21"/>
      <c r="H86" s="17">
        <v>44725</v>
      </c>
      <c r="I86" s="17">
        <v>44926</v>
      </c>
      <c r="J86" s="9" t="s">
        <v>32</v>
      </c>
      <c r="K86" s="9" t="s">
        <v>445</v>
      </c>
      <c r="L86" s="9" t="s">
        <v>446</v>
      </c>
      <c r="M86" s="9" t="s">
        <v>86</v>
      </c>
      <c r="N86" s="9" t="s">
        <v>87</v>
      </c>
      <c r="O86" s="9" t="s">
        <v>212</v>
      </c>
      <c r="P86" s="9" t="s">
        <v>447</v>
      </c>
      <c r="Q86" s="9" t="s">
        <v>33</v>
      </c>
    </row>
    <row r="87" spans="1:17" s="7" customFormat="1" ht="15">
      <c r="A87" s="16">
        <f t="shared" si="1"/>
        <v>81</v>
      </c>
      <c r="B87" s="19" t="s">
        <v>448</v>
      </c>
      <c r="C87" s="20"/>
      <c r="D87" s="21"/>
      <c r="E87" s="8" t="s">
        <v>343</v>
      </c>
      <c r="F87" s="22" t="s">
        <v>430</v>
      </c>
      <c r="G87" s="21"/>
      <c r="H87" s="17">
        <f>VLOOKUP(B87,'[1]Reporte Transparencia'!$B$6:$I$211,7,FALSE)</f>
        <v>44621</v>
      </c>
      <c r="I87" s="17">
        <f>VLOOKUP(B87,'[1]Reporte Transparencia'!$B$6:$I$211,8,FALSE)</f>
        <v>44926</v>
      </c>
      <c r="J87" s="9" t="s">
        <v>96</v>
      </c>
      <c r="K87" s="9" t="s">
        <v>12</v>
      </c>
      <c r="L87" s="9" t="s">
        <v>12</v>
      </c>
      <c r="M87" s="9" t="s">
        <v>99</v>
      </c>
      <c r="N87" s="9" t="s">
        <v>100</v>
      </c>
      <c r="O87" s="9" t="s">
        <v>449</v>
      </c>
      <c r="P87" s="9" t="s">
        <v>450</v>
      </c>
      <c r="Q87" s="9" t="s">
        <v>33</v>
      </c>
    </row>
    <row r="88" spans="1:17" s="7" customFormat="1" ht="15">
      <c r="A88" s="16">
        <f t="shared" si="1"/>
        <v>82</v>
      </c>
      <c r="B88" s="19" t="s">
        <v>451</v>
      </c>
      <c r="C88" s="20"/>
      <c r="D88" s="21"/>
      <c r="E88" s="8" t="s">
        <v>452</v>
      </c>
      <c r="F88" s="22" t="s">
        <v>430</v>
      </c>
      <c r="G88" s="21"/>
      <c r="H88" s="17">
        <v>44704</v>
      </c>
      <c r="I88" s="17">
        <v>44926</v>
      </c>
      <c r="J88" s="9" t="s">
        <v>35</v>
      </c>
      <c r="K88" s="9" t="s">
        <v>453</v>
      </c>
      <c r="L88" s="9" t="s">
        <v>454</v>
      </c>
      <c r="M88" s="9" t="s">
        <v>39</v>
      </c>
      <c r="N88" s="9" t="s">
        <v>40</v>
      </c>
      <c r="O88" s="9" t="s">
        <v>455</v>
      </c>
      <c r="P88" s="9" t="s">
        <v>456</v>
      </c>
      <c r="Q88" s="9" t="s">
        <v>13</v>
      </c>
    </row>
    <row r="89" spans="1:17" s="7" customFormat="1" ht="15">
      <c r="A89" s="16">
        <f t="shared" si="1"/>
        <v>83</v>
      </c>
      <c r="B89" s="19" t="s">
        <v>458</v>
      </c>
      <c r="C89" s="20"/>
      <c r="D89" s="21"/>
      <c r="E89" s="8" t="s">
        <v>255</v>
      </c>
      <c r="F89" s="22" t="s">
        <v>457</v>
      </c>
      <c r="G89" s="21"/>
      <c r="H89" s="17">
        <f>VLOOKUP(B89,'[1]Reporte Transparencia'!$B$6:$I$211,7,FALSE)</f>
        <v>44562</v>
      </c>
      <c r="I89" s="17">
        <f>VLOOKUP(B89,'[1]Reporte Transparencia'!$B$6:$I$211,8,FALSE)</f>
        <v>44926</v>
      </c>
      <c r="J89" s="9" t="s">
        <v>91</v>
      </c>
      <c r="K89" s="9" t="s">
        <v>459</v>
      </c>
      <c r="L89" s="9" t="s">
        <v>460</v>
      </c>
      <c r="M89" s="9" t="s">
        <v>171</v>
      </c>
      <c r="N89" s="9" t="s">
        <v>172</v>
      </c>
      <c r="O89" s="9" t="s">
        <v>461</v>
      </c>
      <c r="P89" s="9" t="s">
        <v>462</v>
      </c>
      <c r="Q89" s="9" t="s">
        <v>13</v>
      </c>
    </row>
    <row r="90" spans="1:17" s="7" customFormat="1" ht="15">
      <c r="A90" s="16">
        <f t="shared" si="1"/>
        <v>84</v>
      </c>
      <c r="B90" s="19" t="s">
        <v>463</v>
      </c>
      <c r="C90" s="20"/>
      <c r="D90" s="21"/>
      <c r="E90" s="8" t="s">
        <v>255</v>
      </c>
      <c r="F90" s="22" t="s">
        <v>457</v>
      </c>
      <c r="G90" s="21"/>
      <c r="H90" s="17">
        <f>VLOOKUP(B90,'[1]Reporte Transparencia'!$B$6:$I$211,7,FALSE)</f>
        <v>44627</v>
      </c>
      <c r="I90" s="17">
        <f>VLOOKUP(B90,'[1]Reporte Transparencia'!$B$6:$I$211,8,FALSE)</f>
        <v>44926</v>
      </c>
      <c r="J90" s="9" t="s">
        <v>91</v>
      </c>
      <c r="K90" s="9" t="s">
        <v>12</v>
      </c>
      <c r="L90" s="9" t="s">
        <v>170</v>
      </c>
      <c r="M90" s="9" t="s">
        <v>171</v>
      </c>
      <c r="N90" s="9" t="s">
        <v>172</v>
      </c>
      <c r="O90" s="9" t="s">
        <v>464</v>
      </c>
      <c r="P90" s="9" t="s">
        <v>465</v>
      </c>
      <c r="Q90" s="9" t="s">
        <v>13</v>
      </c>
    </row>
    <row r="91" spans="1:17" s="7" customFormat="1" ht="15">
      <c r="A91" s="16">
        <f t="shared" si="1"/>
        <v>85</v>
      </c>
      <c r="B91" s="19" t="s">
        <v>467</v>
      </c>
      <c r="C91" s="20"/>
      <c r="D91" s="21"/>
      <c r="E91" s="8" t="s">
        <v>468</v>
      </c>
      <c r="F91" s="22" t="s">
        <v>466</v>
      </c>
      <c r="G91" s="21"/>
      <c r="H91" s="17">
        <v>44719</v>
      </c>
      <c r="I91" s="17">
        <v>44926</v>
      </c>
      <c r="J91" s="9" t="s">
        <v>469</v>
      </c>
      <c r="K91" s="9" t="s">
        <v>470</v>
      </c>
      <c r="L91" s="9" t="s">
        <v>471</v>
      </c>
      <c r="M91" s="9" t="s">
        <v>472</v>
      </c>
      <c r="N91" s="9" t="s">
        <v>473</v>
      </c>
      <c r="O91" s="9" t="s">
        <v>474</v>
      </c>
      <c r="P91" s="9" t="s">
        <v>475</v>
      </c>
      <c r="Q91" s="9" t="s">
        <v>33</v>
      </c>
    </row>
    <row r="92" spans="1:17" s="7" customFormat="1" ht="15">
      <c r="A92" s="16">
        <f t="shared" si="1"/>
        <v>86</v>
      </c>
      <c r="B92" s="19" t="s">
        <v>476</v>
      </c>
      <c r="C92" s="20"/>
      <c r="D92" s="21"/>
      <c r="E92" s="8" t="s">
        <v>83</v>
      </c>
      <c r="F92" s="22" t="s">
        <v>466</v>
      </c>
      <c r="G92" s="21"/>
      <c r="H92" s="17">
        <f>VLOOKUP(B92,'[1]Reporte Transparencia'!$B$6:$I$211,7,FALSE)</f>
        <v>44627</v>
      </c>
      <c r="I92" s="17">
        <f>VLOOKUP(B92,'[1]Reporte Transparencia'!$B$6:$I$211,8,FALSE)</f>
        <v>44926</v>
      </c>
      <c r="J92" s="9" t="s">
        <v>32</v>
      </c>
      <c r="K92" s="9" t="s">
        <v>12</v>
      </c>
      <c r="L92" s="9" t="s">
        <v>141</v>
      </c>
      <c r="M92" s="9" t="s">
        <v>86</v>
      </c>
      <c r="N92" s="9" t="s">
        <v>87</v>
      </c>
      <c r="O92" s="9" t="s">
        <v>477</v>
      </c>
      <c r="P92" s="9" t="s">
        <v>478</v>
      </c>
      <c r="Q92" s="9" t="s">
        <v>33</v>
      </c>
    </row>
    <row r="93" s="7" customFormat="1" ht="409.5" customHeight="1" hidden="1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</sheetData>
  <sheetProtection/>
  <mergeCells count="186">
    <mergeCell ref="A5:A6"/>
    <mergeCell ref="B7:D7"/>
    <mergeCell ref="F7:G7"/>
    <mergeCell ref="L5:L6"/>
    <mergeCell ref="M5:M6"/>
    <mergeCell ref="N5:N6"/>
    <mergeCell ref="J5:J6"/>
    <mergeCell ref="H5:I5"/>
    <mergeCell ref="O5:O6"/>
    <mergeCell ref="B5:D6"/>
    <mergeCell ref="E5:E6"/>
    <mergeCell ref="B3:Q3"/>
    <mergeCell ref="B8:D8"/>
    <mergeCell ref="F8:G8"/>
    <mergeCell ref="P5:P6"/>
    <mergeCell ref="Q5:Q6"/>
    <mergeCell ref="K5:K6"/>
    <mergeCell ref="F5:G6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40:D40"/>
    <mergeCell ref="F40:G40"/>
    <mergeCell ref="B39:D39"/>
    <mergeCell ref="B43:D43"/>
    <mergeCell ref="F43:G43"/>
    <mergeCell ref="B41:D41"/>
    <mergeCell ref="F41:G41"/>
    <mergeCell ref="B42:D42"/>
    <mergeCell ref="F42:G42"/>
    <mergeCell ref="F39:G39"/>
    <mergeCell ref="B44:D44"/>
    <mergeCell ref="F44:G44"/>
    <mergeCell ref="B45:D45"/>
    <mergeCell ref="F45:G45"/>
    <mergeCell ref="B46:D46"/>
    <mergeCell ref="F46:G46"/>
    <mergeCell ref="B47:D47"/>
    <mergeCell ref="F47:G47"/>
    <mergeCell ref="B48:D48"/>
    <mergeCell ref="F48:G48"/>
    <mergeCell ref="B49:D49"/>
    <mergeCell ref="F49:G49"/>
    <mergeCell ref="B50:D50"/>
    <mergeCell ref="F50:G50"/>
    <mergeCell ref="B51:D51"/>
    <mergeCell ref="F51:G51"/>
    <mergeCell ref="B52:D52"/>
    <mergeCell ref="F52:G52"/>
    <mergeCell ref="B53:D53"/>
    <mergeCell ref="F53:G53"/>
    <mergeCell ref="B54:D54"/>
    <mergeCell ref="F54:G54"/>
    <mergeCell ref="B55:D55"/>
    <mergeCell ref="F55:G55"/>
    <mergeCell ref="B56:D56"/>
    <mergeCell ref="F56:G56"/>
    <mergeCell ref="B57:D57"/>
    <mergeCell ref="F57:G57"/>
    <mergeCell ref="B58:D58"/>
    <mergeCell ref="F58:G58"/>
    <mergeCell ref="B59:D59"/>
    <mergeCell ref="F59:G59"/>
    <mergeCell ref="B60:D60"/>
    <mergeCell ref="F60:G60"/>
    <mergeCell ref="B61:D61"/>
    <mergeCell ref="F61:G61"/>
    <mergeCell ref="B62:D62"/>
    <mergeCell ref="F62:G62"/>
    <mergeCell ref="B63:D63"/>
    <mergeCell ref="F63:G63"/>
    <mergeCell ref="B64:D64"/>
    <mergeCell ref="F64:G64"/>
    <mergeCell ref="B65:D65"/>
    <mergeCell ref="F65:G65"/>
    <mergeCell ref="B66:D66"/>
    <mergeCell ref="F66:G66"/>
    <mergeCell ref="B67:D67"/>
    <mergeCell ref="F67:G67"/>
    <mergeCell ref="B68:D68"/>
    <mergeCell ref="F68:G68"/>
    <mergeCell ref="B69:D69"/>
    <mergeCell ref="F69:G69"/>
    <mergeCell ref="B70:D70"/>
    <mergeCell ref="F70:G70"/>
    <mergeCell ref="B71:D71"/>
    <mergeCell ref="F71:G71"/>
    <mergeCell ref="B72:D72"/>
    <mergeCell ref="F72:G72"/>
    <mergeCell ref="B73:D73"/>
    <mergeCell ref="F73:G73"/>
    <mergeCell ref="B74:D74"/>
    <mergeCell ref="F74:G74"/>
    <mergeCell ref="B75:D75"/>
    <mergeCell ref="F75:G75"/>
    <mergeCell ref="B76:D76"/>
    <mergeCell ref="F76:G76"/>
    <mergeCell ref="B78:D78"/>
    <mergeCell ref="F78:G78"/>
    <mergeCell ref="B77:D77"/>
    <mergeCell ref="F77:G77"/>
    <mergeCell ref="B79:D79"/>
    <mergeCell ref="F79:G79"/>
    <mergeCell ref="B80:D80"/>
    <mergeCell ref="F80:G80"/>
    <mergeCell ref="B81:D81"/>
    <mergeCell ref="F81:G81"/>
    <mergeCell ref="B83:D83"/>
    <mergeCell ref="F83:G83"/>
    <mergeCell ref="B82:D82"/>
    <mergeCell ref="F82:G82"/>
    <mergeCell ref="B84:D84"/>
    <mergeCell ref="F84:G84"/>
    <mergeCell ref="B85:D85"/>
    <mergeCell ref="F85:G85"/>
    <mergeCell ref="B86:D86"/>
    <mergeCell ref="F86:G86"/>
    <mergeCell ref="B87:D87"/>
    <mergeCell ref="F87:G87"/>
    <mergeCell ref="B88:D88"/>
    <mergeCell ref="F88:G88"/>
    <mergeCell ref="B89:D89"/>
    <mergeCell ref="F89:G89"/>
    <mergeCell ref="B90:D90"/>
    <mergeCell ref="F90:G90"/>
    <mergeCell ref="B91:D91"/>
    <mergeCell ref="F91:G91"/>
    <mergeCell ref="B92:D92"/>
    <mergeCell ref="F92:G92"/>
  </mergeCells>
  <printOptions/>
  <pageMargins left="1" right="1" top="1" bottom="1.45" header="1" footer="1"/>
  <pageSetup horizontalDpi="300" verticalDpi="300" orientation="portrait" scale="24" r:id="rId2"/>
  <headerFooter alignWithMargins="0">
    <oddFooter>&amp;L&amp;"Arial,Regular"&amp;10 27/07/2022 09:12:05 a.m.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Pedro Santos</cp:lastModifiedBy>
  <cp:lastPrinted>2022-08-12T13:31:18Z</cp:lastPrinted>
  <dcterms:created xsi:type="dcterms:W3CDTF">2022-07-27T13:14:50Z</dcterms:created>
  <dcterms:modified xsi:type="dcterms:W3CDTF">2022-08-12T13:32:04Z</dcterms:modified>
  <cp:category/>
  <cp:version/>
  <cp:contentType/>
  <cp:contentStatus/>
</cp:coreProperties>
</file>