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M:\OAI 2022\Finanzas\Almacen ONA\"/>
    </mc:Choice>
  </mc:AlternateContent>
  <xr:revisionPtr revIDLastSave="0" documentId="13_ncr:1_{83AD6E17-542F-46DA-BCBA-82B9C6FE473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2" sheetId="2" r:id="rId1"/>
    <sheet name="Hoja1" sheetId="1" r:id="rId2"/>
  </sheets>
  <definedNames>
    <definedName name="_xlnm.Print_Area" localSheetId="0">Hoja2!$A$1:$I$864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8" i="2" l="1"/>
  <c r="E607" i="2"/>
  <c r="E614" i="2"/>
  <c r="E617" i="2"/>
  <c r="E616" i="2"/>
  <c r="E615" i="2"/>
  <c r="E637" i="2"/>
  <c r="E643" i="2"/>
  <c r="E650" i="2"/>
  <c r="E666" i="2"/>
  <c r="E680" i="2"/>
  <c r="E684" i="2"/>
  <c r="E691" i="2"/>
  <c r="E689" i="2"/>
  <c r="E687" i="2"/>
  <c r="E605" i="2"/>
  <c r="E566" i="2"/>
  <c r="E563" i="2"/>
  <c r="E570" i="2"/>
  <c r="E569" i="2"/>
  <c r="E572" i="2"/>
  <c r="E574" i="2"/>
  <c r="E573" i="2"/>
  <c r="E576" i="2"/>
  <c r="E578" i="2"/>
  <c r="E581" i="2"/>
  <c r="E579" i="2"/>
  <c r="E647" i="2"/>
  <c r="E641" i="2"/>
  <c r="E625" i="2"/>
  <c r="E575" i="2"/>
  <c r="E571" i="2"/>
  <c r="E565" i="2"/>
  <c r="E560" i="2"/>
  <c r="E561" i="2"/>
  <c r="E558" i="2"/>
  <c r="E695" i="2"/>
  <c r="E698" i="2"/>
  <c r="E697" i="2"/>
  <c r="E702" i="2"/>
  <c r="E704" i="2"/>
  <c r="E716" i="2"/>
  <c r="E715" i="2"/>
  <c r="E714" i="2"/>
  <c r="E713" i="2"/>
  <c r="E712" i="2"/>
  <c r="E711" i="2"/>
  <c r="E710" i="2"/>
  <c r="E709" i="2"/>
  <c r="E729" i="2"/>
  <c r="E756" i="2"/>
  <c r="E757" i="2"/>
  <c r="E761" i="2"/>
  <c r="E760" i="2"/>
  <c r="E763" i="2"/>
  <c r="E766" i="2"/>
  <c r="E767" i="2"/>
  <c r="E769" i="2"/>
  <c r="E755" i="2"/>
  <c r="E754" i="2"/>
  <c r="E753" i="2"/>
  <c r="E752" i="2"/>
  <c r="E751" i="2"/>
  <c r="E745" i="2"/>
  <c r="E742" i="2"/>
  <c r="E431" i="2"/>
  <c r="E739" i="2"/>
  <c r="E736" i="2"/>
  <c r="E734" i="2"/>
  <c r="E733" i="2"/>
  <c r="E732" i="2"/>
  <c r="E731" i="2"/>
  <c r="E424" i="2"/>
  <c r="E423" i="2"/>
  <c r="E422" i="2"/>
  <c r="E556" i="2"/>
  <c r="E553" i="2"/>
  <c r="E552" i="2"/>
  <c r="E551" i="2"/>
  <c r="E550" i="2"/>
  <c r="E772" i="2"/>
  <c r="E774" i="2"/>
  <c r="E852" i="2"/>
  <c r="E848" i="2"/>
  <c r="E851" i="2"/>
  <c r="E776" i="2"/>
  <c r="E778" i="2"/>
  <c r="E777" i="2"/>
  <c r="E782" i="2"/>
  <c r="E795" i="2"/>
  <c r="E799" i="2"/>
  <c r="E798" i="2"/>
  <c r="E802" i="2"/>
  <c r="E803" i="2"/>
  <c r="E804" i="2"/>
  <c r="E812" i="2"/>
  <c r="E811" i="2"/>
  <c r="E810" i="2"/>
  <c r="E817" i="2"/>
  <c r="E818" i="2"/>
  <c r="E824" i="2"/>
  <c r="E823" i="2"/>
  <c r="E822" i="2"/>
  <c r="E821" i="2"/>
  <c r="E820" i="2"/>
  <c r="E819" i="2"/>
  <c r="E833" i="2"/>
  <c r="E834" i="2"/>
  <c r="E832" i="2"/>
  <c r="E831" i="2"/>
  <c r="E830" i="2"/>
  <c r="E842" i="2"/>
  <c r="E846" i="2"/>
  <c r="E847" i="2"/>
  <c r="E555" i="2"/>
  <c r="E266" i="2"/>
  <c r="E264" i="2"/>
  <c r="E342" i="2"/>
  <c r="E518" i="2"/>
  <c r="E383" i="2"/>
  <c r="E358" i="2"/>
  <c r="E387" i="2"/>
  <c r="E417" i="2"/>
  <c r="E517" i="2"/>
  <c r="E519" i="2"/>
  <c r="E845" i="2"/>
  <c r="E844" i="2"/>
  <c r="E515" i="2"/>
  <c r="E497" i="2"/>
  <c r="E490" i="2"/>
  <c r="E474" i="2"/>
  <c r="E473" i="2"/>
  <c r="E472" i="2"/>
  <c r="E457" i="2"/>
  <c r="E452" i="2"/>
  <c r="E448" i="2"/>
  <c r="E447" i="2"/>
  <c r="E444" i="2"/>
  <c r="E282" i="2"/>
  <c r="E277" i="2"/>
  <c r="E279" i="2"/>
  <c r="E278" i="2"/>
  <c r="E126" i="2"/>
  <c r="E130" i="2" l="1"/>
  <c r="E152" i="2"/>
  <c r="E239" i="2"/>
  <c r="E24" i="2" l="1"/>
  <c r="E23" i="2"/>
  <c r="E520" i="2"/>
  <c r="E406" i="2"/>
  <c r="E405" i="2"/>
  <c r="E404" i="2"/>
  <c r="E403" i="2"/>
  <c r="E402" i="2"/>
  <c r="E401" i="2"/>
  <c r="E400" i="2"/>
  <c r="E399" i="2"/>
  <c r="E372" i="2"/>
  <c r="E276" i="2"/>
  <c r="E270" i="2"/>
  <c r="E269" i="2"/>
  <c r="E175" i="2"/>
  <c r="E22" i="2"/>
  <c r="E16" i="2"/>
  <c r="E15" i="2"/>
  <c r="E814" i="2"/>
  <c r="E738" i="2"/>
  <c r="E728" i="2"/>
  <c r="E723" i="2"/>
  <c r="E708" i="2"/>
  <c r="E705" i="2"/>
  <c r="E672" i="2"/>
  <c r="E665" i="2"/>
  <c r="E660" i="2"/>
  <c r="E656" i="2"/>
  <c r="E653" i="2"/>
  <c r="E635" i="2" l="1"/>
  <c r="E634" i="2"/>
  <c r="E632" i="2"/>
  <c r="E631" i="2"/>
  <c r="E603" i="2"/>
  <c r="E600" i="2"/>
  <c r="E599" i="2"/>
  <c r="E598" i="2"/>
  <c r="E584" i="2"/>
  <c r="E582" i="2"/>
  <c r="E485" i="2" l="1"/>
  <c r="E428" i="2"/>
  <c r="E420" i="2"/>
  <c r="E413" i="2"/>
  <c r="E398" i="2"/>
  <c r="E395" i="2"/>
  <c r="E377" i="2"/>
  <c r="E375" i="2"/>
  <c r="E364" i="2"/>
  <c r="E357" i="2"/>
  <c r="E352" i="2"/>
  <c r="E348" i="2"/>
  <c r="E345" i="2"/>
  <c r="E329" i="2"/>
  <c r="E328" i="2"/>
  <c r="E326" i="2"/>
  <c r="E325" i="2"/>
  <c r="E305" i="2"/>
  <c r="E302" i="2"/>
  <c r="E301" i="2"/>
  <c r="E300" i="2"/>
  <c r="E285" i="2"/>
  <c r="E283" i="2"/>
  <c r="E209" i="2"/>
  <c r="E160" i="2"/>
  <c r="E155" i="2"/>
  <c r="E148" i="2"/>
  <c r="E143" i="2"/>
  <c r="E139" i="2"/>
  <c r="E120" i="2"/>
  <c r="E118" i="2"/>
  <c r="E108" i="2"/>
  <c r="E102" i="2"/>
  <c r="E96" i="2"/>
  <c r="E92" i="2"/>
  <c r="E89" i="2"/>
  <c r="E74" i="2"/>
  <c r="E73" i="2"/>
  <c r="E71" i="2"/>
  <c r="E70" i="2"/>
  <c r="E49" i="2"/>
  <c r="E46" i="2"/>
  <c r="E45" i="2"/>
  <c r="E44" i="2"/>
  <c r="E29" i="2"/>
  <c r="E27" i="2"/>
  <c r="A265" i="2" l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</calcChain>
</file>

<file path=xl/sharedStrings.xml><?xml version="1.0" encoding="utf-8"?>
<sst xmlns="http://schemas.openxmlformats.org/spreadsheetml/2006/main" count="2599" uniqueCount="749">
  <si>
    <t>00000705</t>
  </si>
  <si>
    <t>00000690</t>
  </si>
  <si>
    <t>00000014</t>
  </si>
  <si>
    <t>00000015</t>
  </si>
  <si>
    <t>00003924</t>
  </si>
  <si>
    <t>00001924</t>
  </si>
  <si>
    <t>00000438</t>
  </si>
  <si>
    <t>00019785</t>
  </si>
  <si>
    <t>00010311</t>
  </si>
  <si>
    <t>00003163</t>
  </si>
  <si>
    <t>00002627</t>
  </si>
  <si>
    <t>00005402</t>
  </si>
  <si>
    <t>00003256</t>
  </si>
  <si>
    <t>00002163</t>
  </si>
  <si>
    <t>00010096</t>
  </si>
  <si>
    <t>00002202</t>
  </si>
  <si>
    <t>00002196</t>
  </si>
  <si>
    <t>00020089</t>
  </si>
  <si>
    <t>00020090</t>
  </si>
  <si>
    <t>00002178</t>
  </si>
  <si>
    <t>00022876</t>
  </si>
  <si>
    <t>00000717</t>
  </si>
  <si>
    <t>00022004</t>
  </si>
  <si>
    <t>00019702</t>
  </si>
  <si>
    <t>00022878</t>
  </si>
  <si>
    <t>00000246</t>
  </si>
  <si>
    <t>00003165</t>
  </si>
  <si>
    <t>00002664</t>
  </si>
  <si>
    <t>00022410</t>
  </si>
  <si>
    <t>00005434</t>
  </si>
  <si>
    <t>00000255</t>
  </si>
  <si>
    <t>00015494</t>
  </si>
  <si>
    <t>00007715</t>
  </si>
  <si>
    <t>00006940</t>
  </si>
  <si>
    <t>00018460</t>
  </si>
  <si>
    <t>00018458</t>
  </si>
  <si>
    <t>00018457</t>
  </si>
  <si>
    <t>00018459</t>
  </si>
  <si>
    <t>00002368</t>
  </si>
  <si>
    <t>00007188</t>
  </si>
  <si>
    <t>00005440</t>
  </si>
  <si>
    <t>00005482</t>
  </si>
  <si>
    <t>00009864</t>
  </si>
  <si>
    <t>00002208</t>
  </si>
  <si>
    <t>00000632</t>
  </si>
  <si>
    <t>00002093</t>
  </si>
  <si>
    <t>00002175</t>
  </si>
  <si>
    <t>00018825</t>
  </si>
  <si>
    <t>00002130</t>
  </si>
  <si>
    <t>00018824</t>
  </si>
  <si>
    <t>00002095</t>
  </si>
  <si>
    <t>00002171</t>
  </si>
  <si>
    <t>00002094</t>
  </si>
  <si>
    <t>00008078</t>
  </si>
  <si>
    <t>00003130</t>
  </si>
  <si>
    <t>00002262</t>
  </si>
  <si>
    <t>00000542</t>
  </si>
  <si>
    <t>00022875</t>
  </si>
  <si>
    <t>00011741</t>
  </si>
  <si>
    <t>00002132</t>
  </si>
  <si>
    <t>00002131</t>
  </si>
  <si>
    <t>00008039</t>
  </si>
  <si>
    <t>00008040</t>
  </si>
  <si>
    <t>00001417</t>
  </si>
  <si>
    <t>00017731</t>
  </si>
  <si>
    <t>00003137</t>
  </si>
  <si>
    <t>00011243</t>
  </si>
  <si>
    <t>00020430</t>
  </si>
  <si>
    <t>00007858</t>
  </si>
  <si>
    <t>00005385</t>
  </si>
  <si>
    <t>DISPENSADOR PARA TAPE DE 3/4" UNIDAD 1/1</t>
  </si>
  <si>
    <t>00006178</t>
  </si>
  <si>
    <t>00006985</t>
  </si>
  <si>
    <t>00014131</t>
  </si>
  <si>
    <t>00008000</t>
  </si>
  <si>
    <t>00022515</t>
  </si>
  <si>
    <t>00002135</t>
  </si>
  <si>
    <t>00009354</t>
  </si>
  <si>
    <t>00002221</t>
  </si>
  <si>
    <t>00007973</t>
  </si>
  <si>
    <t>00001800</t>
  </si>
  <si>
    <t>00010064</t>
  </si>
  <si>
    <t>00007655</t>
  </si>
  <si>
    <t>00002099</t>
  </si>
  <si>
    <t>00008478</t>
  </si>
  <si>
    <t>00006945</t>
  </si>
  <si>
    <t>00021553</t>
  </si>
  <si>
    <t>00011931</t>
  </si>
  <si>
    <t>00008990</t>
  </si>
  <si>
    <t>00001004</t>
  </si>
  <si>
    <t>00002223</t>
  </si>
  <si>
    <t>00016885</t>
  </si>
  <si>
    <t>00002225</t>
  </si>
  <si>
    <t>00000570</t>
  </si>
  <si>
    <t>00010893</t>
  </si>
  <si>
    <t>00007919</t>
  </si>
  <si>
    <t>00002227</t>
  </si>
  <si>
    <t>00003185</t>
  </si>
  <si>
    <t>00002373</t>
  </si>
  <si>
    <t>00002333</t>
  </si>
  <si>
    <t>00000593</t>
  </si>
  <si>
    <t>00003187</t>
  </si>
  <si>
    <t>00008838</t>
  </si>
  <si>
    <t>00003151</t>
  </si>
  <si>
    <t>00003191</t>
  </si>
  <si>
    <t>00002110</t>
  </si>
  <si>
    <t>00008055</t>
  </si>
  <si>
    <t>00008056</t>
  </si>
  <si>
    <t>00008054</t>
  </si>
  <si>
    <t>00005834</t>
  </si>
  <si>
    <t>00002162</t>
  </si>
  <si>
    <t>00006595</t>
  </si>
  <si>
    <t>00002341</t>
  </si>
  <si>
    <t>00002346</t>
  </si>
  <si>
    <t>00008298</t>
  </si>
  <si>
    <t>00000053</t>
  </si>
  <si>
    <t>00000841</t>
  </si>
  <si>
    <t>00002142</t>
  </si>
  <si>
    <t>00002144</t>
  </si>
  <si>
    <t>00002237</t>
  </si>
  <si>
    <t>00017978</t>
  </si>
  <si>
    <t>00002145</t>
  </si>
  <si>
    <t>00002146</t>
  </si>
  <si>
    <t>00012053</t>
  </si>
  <si>
    <t>00010036</t>
  </si>
  <si>
    <t>00000889</t>
  </si>
  <si>
    <t>00003238</t>
  </si>
  <si>
    <t>00005386</t>
  </si>
  <si>
    <t>00002017</t>
  </si>
  <si>
    <t>00009213</t>
  </si>
  <si>
    <t>00002337</t>
  </si>
  <si>
    <t>00002365</t>
  </si>
  <si>
    <t>00008989</t>
  </si>
  <si>
    <t>00002359</t>
  </si>
  <si>
    <t>00007940</t>
  </si>
  <si>
    <t>00019849</t>
  </si>
  <si>
    <t>00002377</t>
  </si>
  <si>
    <t>00002376</t>
  </si>
  <si>
    <t>00002379</t>
  </si>
  <si>
    <t>00005442</t>
  </si>
  <si>
    <t>00002361</t>
  </si>
  <si>
    <t>00015482</t>
  </si>
  <si>
    <t>00002355</t>
  </si>
  <si>
    <t>00000948</t>
  </si>
  <si>
    <t>00005441</t>
  </si>
  <si>
    <t>00002374</t>
  </si>
  <si>
    <t>00002116</t>
  </si>
  <si>
    <t>00005448</t>
  </si>
  <si>
    <t>00000039</t>
  </si>
  <si>
    <t>00007264</t>
  </si>
  <si>
    <t>PEGAMENTO  LIQUIDO TUBO 60 ml</t>
  </si>
  <si>
    <t>00005836</t>
  </si>
  <si>
    <t>00006510</t>
  </si>
  <si>
    <t>00002102</t>
  </si>
  <si>
    <t>00002242</t>
  </si>
  <si>
    <t>00003205</t>
  </si>
  <si>
    <t>00019587</t>
  </si>
  <si>
    <t>00011746</t>
  </si>
  <si>
    <t>PILA RECARGABLE  AAA PAQUETE 4/1</t>
  </si>
  <si>
    <t>00003482</t>
  </si>
  <si>
    <t>00006073</t>
  </si>
  <si>
    <t>00008771</t>
  </si>
  <si>
    <t>00001944</t>
  </si>
  <si>
    <t>00001892</t>
  </si>
  <si>
    <t>00008420</t>
  </si>
  <si>
    <t>00011118</t>
  </si>
  <si>
    <t>00007311</t>
  </si>
  <si>
    <t>00001894</t>
  </si>
  <si>
    <t>00015051</t>
  </si>
  <si>
    <t>00008445</t>
  </si>
  <si>
    <t>00004385</t>
  </si>
  <si>
    <t>00016805</t>
  </si>
  <si>
    <t>00002018</t>
  </si>
  <si>
    <t>00002058</t>
  </si>
  <si>
    <t>00010831</t>
  </si>
  <si>
    <t>00009083</t>
  </si>
  <si>
    <t>00007006</t>
  </si>
  <si>
    <t>00002151</t>
  </si>
  <si>
    <t>00009519</t>
  </si>
  <si>
    <t>00016705</t>
  </si>
  <si>
    <t>00002152</t>
  </si>
  <si>
    <t>00001347</t>
  </si>
  <si>
    <t>00018098</t>
  </si>
  <si>
    <t>00000182</t>
  </si>
  <si>
    <t>00012956</t>
  </si>
  <si>
    <t>00003028</t>
  </si>
  <si>
    <t>00022872</t>
  </si>
  <si>
    <t>00002243</t>
  </si>
  <si>
    <t>00002104</t>
  </si>
  <si>
    <t>00002109</t>
  </si>
  <si>
    <t>00002134</t>
  </si>
  <si>
    <t>00022873</t>
  </si>
  <si>
    <t>00008334</t>
  </si>
  <si>
    <t>00002107</t>
  </si>
  <si>
    <t>00006539</t>
  </si>
  <si>
    <t>00005435</t>
  </si>
  <si>
    <t>00003146</t>
  </si>
  <si>
    <t>00005933</t>
  </si>
  <si>
    <t>00010519</t>
  </si>
  <si>
    <t>00002106</t>
  </si>
  <si>
    <t>00002154</t>
  </si>
  <si>
    <t>00002156</t>
  </si>
  <si>
    <t>00002111</t>
  </si>
  <si>
    <t>00005436</t>
  </si>
  <si>
    <t>00002105</t>
  </si>
  <si>
    <t>00002115</t>
  </si>
  <si>
    <t>00007710</t>
  </si>
  <si>
    <t>00005820</t>
  </si>
  <si>
    <t>00009092</t>
  </si>
  <si>
    <t>00000076</t>
  </si>
  <si>
    <t>00007939</t>
  </si>
  <si>
    <t>00002531</t>
  </si>
  <si>
    <t>00000959</t>
  </si>
  <si>
    <t>00006038</t>
  </si>
  <si>
    <t>00002088</t>
  </si>
  <si>
    <t>00013240</t>
  </si>
  <si>
    <t>00005572</t>
  </si>
  <si>
    <t>00009646</t>
  </si>
  <si>
    <t>00014786</t>
  </si>
  <si>
    <t>00000308</t>
  </si>
  <si>
    <t>00013355</t>
  </si>
  <si>
    <t>00013522</t>
  </si>
  <si>
    <t>00001500</t>
  </si>
  <si>
    <t>00005465</t>
  </si>
  <si>
    <t>00011685</t>
  </si>
  <si>
    <t>00018063</t>
  </si>
  <si>
    <t>00015412</t>
  </si>
  <si>
    <t>00022259</t>
  </si>
  <si>
    <t>00022261</t>
  </si>
  <si>
    <t>00022260</t>
  </si>
  <si>
    <t>00022258</t>
  </si>
  <si>
    <t>00013114</t>
  </si>
  <si>
    <t>00012554</t>
  </si>
  <si>
    <t>00011814</t>
  </si>
  <si>
    <t>00021684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</si>
  <si>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</si>
  <si>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</si>
  <si>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</si>
  <si>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</si>
  <si>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</si>
  <si>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</si>
  <si>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</si>
  <si>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</si>
  <si>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00005649</t>
  </si>
  <si>
    <t>00021722</t>
  </si>
  <si>
    <t>00021869</t>
  </si>
  <si>
    <t>00022355</t>
  </si>
  <si>
    <t>00022352</t>
  </si>
  <si>
    <t>00022353</t>
  </si>
  <si>
    <t>00022354</t>
  </si>
  <si>
    <t>00010026</t>
  </si>
  <si>
    <t>00021891</t>
  </si>
  <si>
    <t>00007120</t>
  </si>
  <si>
    <t>00020658</t>
  </si>
  <si>
    <t>00004775</t>
  </si>
  <si>
    <t>00017974</t>
  </si>
  <si>
    <t>00005087</t>
  </si>
  <si>
    <t>00019615</t>
  </si>
  <si>
    <t>00002209</t>
  </si>
  <si>
    <t>00002215</t>
  </si>
  <si>
    <t>00003467</t>
  </si>
  <si>
    <t>00004506</t>
  </si>
  <si>
    <t>00011646</t>
  </si>
  <si>
    <t>00011624</t>
  </si>
  <si>
    <t>00011621</t>
  </si>
  <si>
    <t>00018873</t>
  </si>
  <si>
    <t>00018872</t>
  </si>
  <si>
    <t>00018874</t>
  </si>
  <si>
    <t>00018871</t>
  </si>
  <si>
    <t>00011813</t>
  </si>
  <si>
    <t>00001217</t>
  </si>
  <si>
    <t>00005647</t>
  </si>
  <si>
    <t>00010025</t>
  </si>
  <si>
    <t>00021873</t>
  </si>
  <si>
    <t>00021871</t>
  </si>
  <si>
    <t>00021870</t>
  </si>
  <si>
    <t>00021872</t>
  </si>
  <si>
    <t>00022965</t>
  </si>
  <si>
    <t>00005397</t>
  </si>
  <si>
    <t>00010009</t>
  </si>
  <si>
    <t>00009515</t>
  </si>
  <si>
    <t>00009639</t>
  </si>
  <si>
    <t>00005030</t>
  </si>
  <si>
    <t>00005032</t>
  </si>
  <si>
    <t>00005033</t>
  </si>
  <si>
    <t>00005031</t>
  </si>
  <si>
    <t>00006504</t>
  </si>
  <si>
    <t>00020087</t>
  </si>
  <si>
    <t>00006285</t>
  </si>
  <si>
    <t>00015451</t>
  </si>
  <si>
    <t>00004304</t>
  </si>
  <si>
    <t>00004308</t>
  </si>
  <si>
    <t>00004309</t>
  </si>
  <si>
    <t>00004303</t>
  </si>
  <si>
    <t>00022647</t>
  </si>
  <si>
    <t>00020651</t>
  </si>
  <si>
    <t>00014305</t>
  </si>
  <si>
    <t>00013408</t>
  </si>
  <si>
    <t>00002307</t>
  </si>
  <si>
    <t>00006174</t>
  </si>
  <si>
    <t>00021694</t>
  </si>
  <si>
    <t>00022320</t>
  </si>
  <si>
    <t>00010944</t>
  </si>
  <si>
    <t>00015636</t>
  </si>
  <si>
    <t>00000075</t>
  </si>
  <si>
    <t>00022874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</si>
  <si>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</si>
  <si>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</si>
  <si>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</si>
  <si>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</si>
  <si>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</si>
  <si>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</si>
  <si>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</si>
  <si>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</si>
  <si>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</si>
  <si>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>REPUBLICA DOMINICANA</t>
  </si>
  <si>
    <t>INSTITUTO NACIONAL DE FORMACION TECNICO PROFESIONAL</t>
  </si>
  <si>
    <t>ALMACEN NACIONAL</t>
  </si>
  <si>
    <t>RELACION DE INVENTARIO DE MATERIALES GASTABLES ABRIL-JUNIO 2022</t>
  </si>
  <si>
    <t>TOTAL GENERAL</t>
  </si>
  <si>
    <t>PRODUCTOS</t>
  </si>
  <si>
    <t>Cierre del mes de Junio 2022</t>
  </si>
  <si>
    <t>Unidad</t>
  </si>
  <si>
    <t>Cuarto</t>
  </si>
  <si>
    <t>Galon</t>
  </si>
  <si>
    <t>Pie</t>
  </si>
  <si>
    <t>Lata</t>
  </si>
  <si>
    <t>Saco</t>
  </si>
  <si>
    <t>Caja</t>
  </si>
  <si>
    <t>Juego</t>
  </si>
  <si>
    <t>Pliego</t>
  </si>
  <si>
    <t>Cajita</t>
  </si>
  <si>
    <t>Rollo</t>
  </si>
  <si>
    <t>Block</t>
  </si>
  <si>
    <t>Frasco</t>
  </si>
  <si>
    <t>Paquete</t>
  </si>
  <si>
    <t>Kit</t>
  </si>
  <si>
    <t>Par</t>
  </si>
  <si>
    <t>Estuche</t>
  </si>
  <si>
    <t>Resma</t>
  </si>
  <si>
    <t>Spray</t>
  </si>
  <si>
    <t>Cubeta</t>
  </si>
  <si>
    <t>Tubo</t>
  </si>
  <si>
    <t>Pote</t>
  </si>
  <si>
    <t>Gruesa</t>
  </si>
  <si>
    <t xml:space="preserve">ABRAZADERA  EMT DE 3/4" </t>
  </si>
  <si>
    <t xml:space="preserve">ABRAZADERA EMT DE 1/2" </t>
  </si>
  <si>
    <t xml:space="preserve">ACEITE 15W 40 </t>
  </si>
  <si>
    <t xml:space="preserve">ACEITE SAE 10 W 30 </t>
  </si>
  <si>
    <t xml:space="preserve">AEROWEST </t>
  </si>
  <si>
    <t xml:space="preserve">AGUARRAS </t>
  </si>
  <si>
    <t xml:space="preserve">ALAMBRE STANDARD #10 NEGRO </t>
  </si>
  <si>
    <t xml:space="preserve">ALMIDON EN AEROSOL PLUS </t>
  </si>
  <si>
    <t xml:space="preserve">AMBIENTADOR EN SPRAY </t>
  </si>
  <si>
    <t xml:space="preserve">AMOROL </t>
  </si>
  <si>
    <t xml:space="preserve">AZUCAR CREMA DE 125 LIBRAS </t>
  </si>
  <si>
    <t xml:space="preserve">AZUCAR REFINO </t>
  </si>
  <si>
    <t xml:space="preserve">BACTERICIDA  MANITA LIMPIA </t>
  </si>
  <si>
    <t xml:space="preserve">BANDA DE GOMA (GOMITA) </t>
  </si>
  <si>
    <t xml:space="preserve">BANDA DE GOMA GRUESA </t>
  </si>
  <si>
    <t xml:space="preserve">BANDEJA DE INSTRUMENTO C/TAPA </t>
  </si>
  <si>
    <t xml:space="preserve">BANDEJA EN METAL PARA ESCRITORIO </t>
  </si>
  <si>
    <t xml:space="preserve">BASE P/AGENDA TIPO LIBRO </t>
  </si>
  <si>
    <t xml:space="preserve">BOLIGRAFO NEGRO </t>
  </si>
  <si>
    <t xml:space="preserve">BOLIGRAFO ROJO </t>
  </si>
  <si>
    <t xml:space="preserve">BOLIGRAFOS  AZULES </t>
  </si>
  <si>
    <t xml:space="preserve">BOLSA PARA HIELO PARA USO CLINICO </t>
  </si>
  <si>
    <t xml:space="preserve">BOQUILLA P/FREGADERO </t>
  </si>
  <si>
    <t xml:space="preserve">BOTELLITA DE AGUA 17 OZ DE 20/1 </t>
  </si>
  <si>
    <t xml:space="preserve">BOTELLON  PARA  AGUA DE 5/G </t>
  </si>
  <si>
    <t xml:space="preserve">BOTIQUIN INSTITUCIONAL </t>
  </si>
  <si>
    <t xml:space="preserve">BREAKER DE 20 AMP </t>
  </si>
  <si>
    <t xml:space="preserve">BRILLO VERDE </t>
  </si>
  <si>
    <t xml:space="preserve">CABEZOTE PARA BATERIA </t>
  </si>
  <si>
    <t xml:space="preserve">CAJA 2X4 MT C/ NOCKAUT 3/4 C/ TAPA C MT </t>
  </si>
  <si>
    <t xml:space="preserve">CAJA CARTON  PARA ORGANIZAR  DOC. </t>
  </si>
  <si>
    <t xml:space="preserve">CAJA DE REGISTRO 6 X 6 X 4" </t>
  </si>
  <si>
    <t xml:space="preserve">CARPETA  DE  1" , CON COVER. </t>
  </si>
  <si>
    <t xml:space="preserve">CARPETA DE 1 1/2" CON COVER </t>
  </si>
  <si>
    <t xml:space="preserve">CARPETA DE 1/2" CON COVER </t>
  </si>
  <si>
    <t xml:space="preserve">CARTUCHO  LEXMARK CS310DN 708HY </t>
  </si>
  <si>
    <t xml:space="preserve">CARTUCHO LEXMARK CS310DN 708HC </t>
  </si>
  <si>
    <t xml:space="preserve">CARTUCHO LEXMARK CS310DN 708HK </t>
  </si>
  <si>
    <t xml:space="preserve">CARTUCHO LEXMARK CS310DN 708HM </t>
  </si>
  <si>
    <t xml:space="preserve">CARTULINA DIF. COLORES 22 X 28" </t>
  </si>
  <si>
    <t xml:space="preserve">CD DE  DVD CON ESTUCHE INTEGRADO </t>
  </si>
  <si>
    <t xml:space="preserve">CD EN BLANCO CON ESTUCHE INTEGRADO </t>
  </si>
  <si>
    <t xml:space="preserve">CD REGRABABLE CON ESTUCHE INTEGRADO </t>
  </si>
  <si>
    <t xml:space="preserve">CERA PARA CONTAR </t>
  </si>
  <si>
    <t xml:space="preserve">CHINCHE PLASTICOS </t>
  </si>
  <si>
    <t xml:space="preserve">CINTA ADHESIVA DE 3/4" </t>
  </si>
  <si>
    <t xml:space="preserve">CINTA ADHESIVA DOBLE CARA  3/4" </t>
  </si>
  <si>
    <t xml:space="preserve">CINTA PARA EMPAQUE DE 2" </t>
  </si>
  <si>
    <t xml:space="preserve">CLIP BILLETERO DE 1" (25 MM) </t>
  </si>
  <si>
    <t xml:space="preserve">CLIP BILLETERO DE 2" (51 MM) </t>
  </si>
  <si>
    <t xml:space="preserve">CLIP BILLETERO DE 3/4" (19 MM) </t>
  </si>
  <si>
    <t xml:space="preserve">CLIP JUMBO #2 </t>
  </si>
  <si>
    <t xml:space="preserve">CLIP MARIPOSA   #1 </t>
  </si>
  <si>
    <t xml:space="preserve">CLIP PEQUEÑO #1 </t>
  </si>
  <si>
    <t xml:space="preserve">CLIPS BILLETERO 1 1/2" </t>
  </si>
  <si>
    <t>CLORO</t>
  </si>
  <si>
    <t xml:space="preserve">COLUMNAR DE 4 COLUMNAS </t>
  </si>
  <si>
    <t xml:space="preserve">CONECTOR EMT DE 3/4" </t>
  </si>
  <si>
    <t xml:space="preserve">CONTENEDOR PARA DESECHOS </t>
  </si>
  <si>
    <t xml:space="preserve">COOLANT VERDE </t>
  </si>
  <si>
    <t xml:space="preserve">CORRECTOR LIQUIDO BLANCO </t>
  </si>
  <si>
    <t>CORRECTOR LIQUIDO BLANCO TIPO LAPIZ</t>
  </si>
  <si>
    <t xml:space="preserve">CUBIERTA P/ ENCUADERNAR DE CARTON </t>
  </si>
  <si>
    <t xml:space="preserve">CUBIERTA P/ ENCUADERNAR PLASTICAS </t>
  </si>
  <si>
    <t xml:space="preserve">CUCHILLO LISO </t>
  </si>
  <si>
    <t xml:space="preserve">DESCORCHADOR PARA VINO </t>
  </si>
  <si>
    <t xml:space="preserve">DESINFECTANTE </t>
  </si>
  <si>
    <t xml:space="preserve">DETERGENTE EN POLVO </t>
  </si>
  <si>
    <t xml:space="preserve">DETERGENTE LIQUIDO CONCENTRADO 1.4 LITRO </t>
  </si>
  <si>
    <t xml:space="preserve">DISPENSADOR  PARA CINTA PEGANTE DE 2" </t>
  </si>
  <si>
    <t xml:space="preserve">ESCOBA DE NYLON CON PALO </t>
  </si>
  <si>
    <t xml:space="preserve">ESPIRAL 3/4 20 MM TRANSPARENTE </t>
  </si>
  <si>
    <t xml:space="preserve">ESPIRAL DE 1/4" </t>
  </si>
  <si>
    <t xml:space="preserve">ESPIRAL PLASTICO DE 3/8" </t>
  </si>
  <si>
    <t>ETIQUETAS DE PLASTICO</t>
  </si>
  <si>
    <t xml:space="preserve">FELPA DIFERENTE COLOR </t>
  </si>
  <si>
    <t xml:space="preserve">FOLDER 8 1/2" X 11" AZUL </t>
  </si>
  <si>
    <t xml:space="preserve">FOLDER 8 1/2" X 14" </t>
  </si>
  <si>
    <t xml:space="preserve">FOLDER 81/2" X 11" ROJO </t>
  </si>
  <si>
    <t xml:space="preserve">FOLDER PARTICION 8 1/2" X 11" </t>
  </si>
  <si>
    <t xml:space="preserve">FOLDERS 8 1/2 X 11" COLOR AZUL OSCURO </t>
  </si>
  <si>
    <t xml:space="preserve">FOLDERS AMARILLO 8 1/2" X 11" </t>
  </si>
  <si>
    <t xml:space="preserve">FOLDERS MANILA 8 1/2 X 11" </t>
  </si>
  <si>
    <t xml:space="preserve">FOLDERS MANILA 81/2 X 13" </t>
  </si>
  <si>
    <t xml:space="preserve">FOLDERS VERDE 8 1/2 X 11 </t>
  </si>
  <si>
    <t xml:space="preserve">FUNDA DE 65 GALONES </t>
  </si>
  <si>
    <t xml:space="preserve">FUNDA PARA ZAFACONES 55 GLS, CAL. 120 </t>
  </si>
  <si>
    <t xml:space="preserve">FUNDA PLASTICA 17X22 </t>
  </si>
  <si>
    <t xml:space="preserve">FUNDA PLASTICA 24X30 </t>
  </si>
  <si>
    <t xml:space="preserve">GANCHO PARA FOLDERS </t>
  </si>
  <si>
    <t xml:space="preserve">GLUCOMETRO </t>
  </si>
  <si>
    <t xml:space="preserve">GOMA PARA BORRAR </t>
  </si>
  <si>
    <t xml:space="preserve">GRAPA STANDARD </t>
  </si>
  <si>
    <t>GRAPADORA PARA 150 HOJAS</t>
  </si>
  <si>
    <t xml:space="preserve">GRAPADORA TIPO ALICATE </t>
  </si>
  <si>
    <t xml:space="preserve">GRAPAS DE 3/4" (90-160 HOJAS) </t>
  </si>
  <si>
    <t xml:space="preserve">GUANTE DE GOMA </t>
  </si>
  <si>
    <t>HOJA PARA ROTAFOLIO 22 X 34"</t>
  </si>
  <si>
    <t xml:space="preserve">HOJA PROTECTORA PARA PAPEL 8 1/2" X 11" </t>
  </si>
  <si>
    <t xml:space="preserve">INTERRUPTOR SENCILLO </t>
  </si>
  <si>
    <t xml:space="preserve">JABON DE MANOS EN ESPUMA (6/1000CC) </t>
  </si>
  <si>
    <t xml:space="preserve">JABON LIQUIDO DE MANOS P/ DISPENSADOR </t>
  </si>
  <si>
    <t xml:space="preserve">JABON LIQUIDO PARA LAS MANOS </t>
  </si>
  <si>
    <t xml:space="preserve">LABEL'S P/IMPRESORA MONARCH 1"X 2" </t>
  </si>
  <si>
    <t xml:space="preserve">LABEL'S PARA CD'S </t>
  </si>
  <si>
    <t xml:space="preserve">LABELS DE 1" X 4" </t>
  </si>
  <si>
    <t xml:space="preserve">LABELS DE 2" X 4", TIPO AVERY </t>
  </si>
  <si>
    <t xml:space="preserve">LABELS PARA CD'S  SERIE 5692 </t>
  </si>
  <si>
    <t xml:space="preserve">LAPIZ ADHESIVO DE 40G TIPO UHU </t>
  </si>
  <si>
    <t xml:space="preserve">LAPIZ CARBON #2 </t>
  </si>
  <si>
    <t xml:space="preserve">LAVAPLATOS </t>
  </si>
  <si>
    <t xml:space="preserve">LIBRETA RAYADA 8 1/2 X 11" </t>
  </si>
  <si>
    <t>LIBRO RECORD 500 PAGINAS.</t>
  </si>
  <si>
    <t xml:space="preserve">LIMPIADOR DE CRISTALES </t>
  </si>
  <si>
    <t xml:space="preserve">LIQUIDO DE FRENO </t>
  </si>
  <si>
    <t xml:space="preserve">LLAVE MEZCLADORA PARA LAVAMANOS </t>
  </si>
  <si>
    <t xml:space="preserve">MARCADOR GRUESO DIF. COLOR </t>
  </si>
  <si>
    <t xml:space="preserve">MARCADOR PARA PIZARRA MAGICA </t>
  </si>
  <si>
    <t xml:space="preserve">MARCADOR PERMANENTE FINO, DIF. COLOR </t>
  </si>
  <si>
    <t>MARCADOR PUNTA FINA PARA CD</t>
  </si>
  <si>
    <t xml:space="preserve">MASKING TAPE DE 1" </t>
  </si>
  <si>
    <t xml:space="preserve">MASKING TAPE DE 3/4" </t>
  </si>
  <si>
    <t xml:space="preserve">MEMORIA USB DE 16GB </t>
  </si>
  <si>
    <t xml:space="preserve">MEMORIA USB DE 32GB </t>
  </si>
  <si>
    <t xml:space="preserve">MEMORIA USB DE 64 GB </t>
  </si>
  <si>
    <t xml:space="preserve">MICROGEL </t>
  </si>
  <si>
    <t xml:space="preserve">MINA 0.5 (12/1) </t>
  </si>
  <si>
    <t xml:space="preserve">MINA 0.7    12/1 </t>
  </si>
  <si>
    <t xml:space="preserve">MOUSE PAD ERGONOMICO </t>
  </si>
  <si>
    <t xml:space="preserve">PAPEL  BOND 20, TIMBRADO 8 1/2" X 11" </t>
  </si>
  <si>
    <t xml:space="preserve">PAPEL BOND 20  8 1/2 X 13" </t>
  </si>
  <si>
    <t xml:space="preserve">PAPEL BOND 20 81/2 X 11" </t>
  </si>
  <si>
    <t xml:space="preserve">PAPEL BOND 20, 11" X 17" </t>
  </si>
  <si>
    <t xml:space="preserve">PAPEL BOND 20, TIMBRADO 8 1/2 X 14" </t>
  </si>
  <si>
    <t xml:space="preserve">PAPEL BOND 24, 11" X17" BLANCO </t>
  </si>
  <si>
    <t xml:space="preserve">PAPEL BOND 81/2X11 ROSADO </t>
  </si>
  <si>
    <t xml:space="preserve">PAPEL BOND AZUL 8 1/2X11" </t>
  </si>
  <si>
    <t xml:space="preserve">PAPEL BOND CALIBRE 24  8 1/2 X 11" </t>
  </si>
  <si>
    <t xml:space="preserve">PAPEL BOND VERDE 8 1/2 X 11 </t>
  </si>
  <si>
    <t xml:space="preserve">PAPEL CARBON P/ESCR. A MANO 81/2X11" </t>
  </si>
  <si>
    <t xml:space="preserve">PAPEL DE HILO  BLANCO 8 1/2" X 14" </t>
  </si>
  <si>
    <t xml:space="preserve">PAPEL DE HILO 8 1/2 X 13" BLANCO </t>
  </si>
  <si>
    <t xml:space="preserve">PAPEL DE HILO BLANCO 8 /12 X 11" </t>
  </si>
  <si>
    <t xml:space="preserve">PAPEL HILO CREMA  81/2 X 11" </t>
  </si>
  <si>
    <t xml:space="preserve">PAPEL JUMBO </t>
  </si>
  <si>
    <t xml:space="preserve">PAPEL MAQUINA SUMADORA </t>
  </si>
  <si>
    <t xml:space="preserve">PAPEL TIMBRADO 8 1/2" X 11" EN HILO </t>
  </si>
  <si>
    <t xml:space="preserve">PAPEL TOALLA DE MANO P/DISPENSADOR </t>
  </si>
  <si>
    <t xml:space="preserve">PEGAMENTO  LIQUIDO </t>
  </si>
  <si>
    <t>PEGAMENTO COQUI</t>
  </si>
  <si>
    <t xml:space="preserve">PENETRANTE </t>
  </si>
  <si>
    <t xml:space="preserve">PERFORADORA DE 3 HOYOS </t>
  </si>
  <si>
    <t xml:space="preserve">PERFORADORA DE PAPEL DE 2 HOYOS </t>
  </si>
  <si>
    <t xml:space="preserve">PIEDRA  AMBIENTADORA </t>
  </si>
  <si>
    <t xml:space="preserve">PILA C 1.5V </t>
  </si>
  <si>
    <t xml:space="preserve">PILA RECARGABLE  AAA </t>
  </si>
  <si>
    <t xml:space="preserve">PILA RECARGABLE AA </t>
  </si>
  <si>
    <t xml:space="preserve">PINE ESPUMA </t>
  </si>
  <si>
    <t xml:space="preserve">PINTURA  ACRILICA BLANCO 50 </t>
  </si>
  <si>
    <t xml:space="preserve">PINTURA </t>
  </si>
  <si>
    <t xml:space="preserve">PINTURA ESMALTE BLANCO 50 </t>
  </si>
  <si>
    <t xml:space="preserve">PINTURA OXIDO GRIS </t>
  </si>
  <si>
    <t xml:space="preserve">PINTURA SEMI GLOSS BLANCO COLONIAL #66 </t>
  </si>
  <si>
    <t xml:space="preserve">PINTURA TRAFICO AMARILLO </t>
  </si>
  <si>
    <t xml:space="preserve">PINTURA TRAFICO BLANCA </t>
  </si>
  <si>
    <t>PINZA DE CORTE DE 6"</t>
  </si>
  <si>
    <t xml:space="preserve">PINZA DE CORTE DE 8" </t>
  </si>
  <si>
    <t xml:space="preserve">PISTOLA PARA MANGUERA  AGUA PRESION </t>
  </si>
  <si>
    <t xml:space="preserve">PORTA MINA 0.5 </t>
  </si>
  <si>
    <t xml:space="preserve">PORTA MINA 0.7 </t>
  </si>
  <si>
    <t xml:space="preserve">PORTA REVISTA EN METAL </t>
  </si>
  <si>
    <t xml:space="preserve">POST - IT 4" X 6" RAYADO </t>
  </si>
  <si>
    <t xml:space="preserve">POST -IT 3X2 </t>
  </si>
  <si>
    <t xml:space="preserve">POST IT 3" X 3" </t>
  </si>
  <si>
    <t xml:space="preserve">POST-IT 1-1/2" X 2" </t>
  </si>
  <si>
    <t xml:space="preserve">POST-IT 3 X 3 DIFERENTE COLOR 5/1 </t>
  </si>
  <si>
    <t xml:space="preserve">POST-IT 3 X 5 </t>
  </si>
  <si>
    <t xml:space="preserve">POST-IT BANDERITA </t>
  </si>
  <si>
    <t xml:space="preserve">POWER STERING </t>
  </si>
  <si>
    <t xml:space="preserve">PULSADOR DE TIMBRE </t>
  </si>
  <si>
    <t xml:space="preserve">PUNTA DE PRUEBA  DE 6 - 24V </t>
  </si>
  <si>
    <t xml:space="preserve">PUNTA DE PRUEBA DE 110-220 V </t>
  </si>
  <si>
    <t xml:space="preserve">RECIPIENTE APOSITO </t>
  </si>
  <si>
    <t xml:space="preserve">REGLA METALICA DE 12" </t>
  </si>
  <si>
    <t xml:space="preserve">REGLA PLASTICA 12" </t>
  </si>
  <si>
    <t xml:space="preserve">REGLA PLASTICA 18" </t>
  </si>
  <si>
    <t xml:space="preserve">RESALTADOR LUMINICO DIF. COLOR </t>
  </si>
  <si>
    <t xml:space="preserve">RIÑONERA EN A/INOX. 10" LARGO X 8" ANCHO </t>
  </si>
  <si>
    <t xml:space="preserve">SACA GRAPAS INDUSTRIAL </t>
  </si>
  <si>
    <t xml:space="preserve">SACAGRAPAS </t>
  </si>
  <si>
    <t xml:space="preserve">SENSOR DE MOVIMIENTO </t>
  </si>
  <si>
    <t xml:space="preserve">SEPARADORES DE CARPETAS </t>
  </si>
  <si>
    <t xml:space="preserve">SERVILLETA HIGIENICA </t>
  </si>
  <si>
    <t xml:space="preserve">SHAMPOO PARA CARRO </t>
  </si>
  <si>
    <t xml:space="preserve">SILICON URETANO NEGRO </t>
  </si>
  <si>
    <t>SOBRE BLANCO #10</t>
  </si>
  <si>
    <t xml:space="preserve">SOBRE MANILA  5" X 8" </t>
  </si>
  <si>
    <t xml:space="preserve">SOBRE MANILA 10" X13" </t>
  </si>
  <si>
    <t xml:space="preserve">SOBRE MANILA 10X15" </t>
  </si>
  <si>
    <t xml:space="preserve">SOBRE MANILA 14" X 17" </t>
  </si>
  <si>
    <t xml:space="preserve">SOBRE MANILA 9" X 12" </t>
  </si>
  <si>
    <t xml:space="preserve">SOBRE TIMBRADO #10 </t>
  </si>
  <si>
    <t xml:space="preserve">SOBRE TIMBRADO 10 X 15" </t>
  </si>
  <si>
    <t xml:space="preserve">SOBRE TIMBRADO 12" X 15" </t>
  </si>
  <si>
    <t xml:space="preserve">SOBRE TIMBRADO 9" X 12" </t>
  </si>
  <si>
    <t xml:space="preserve">SUAPER CON PALO </t>
  </si>
  <si>
    <t xml:space="preserve">SUAVIZANTE PARA ROPA </t>
  </si>
  <si>
    <t xml:space="preserve">TABLA  ARCHIVADORA </t>
  </si>
  <si>
    <t xml:space="preserve">TARUGOS PLASTICO AZUL DE 5/16" </t>
  </si>
  <si>
    <t xml:space="preserve">THINNER TODO USO </t>
  </si>
  <si>
    <t xml:space="preserve">TIJERA MANGO PLASTICO DE 6" </t>
  </si>
  <si>
    <t xml:space="preserve">TINTA AZUL PARA SELLO PRETINTADO </t>
  </si>
  <si>
    <t xml:space="preserve">TINTA ROJA PARA SELLO PRETINTADO </t>
  </si>
  <si>
    <t xml:space="preserve">TINTA VERDE PARA SELLO PRETINTADO </t>
  </si>
  <si>
    <t xml:space="preserve">TOALLA  DE MICRO-FIBRA </t>
  </si>
  <si>
    <t xml:space="preserve">TOMACORRIENTE 110V </t>
  </si>
  <si>
    <t xml:space="preserve">TONER  CANON 118 (2659B001AA) AMARILLO </t>
  </si>
  <si>
    <t xml:space="preserve">TONER  HP 1020 Q2612A </t>
  </si>
  <si>
    <t xml:space="preserve">TONER  HP CM2320 LASERJET  CC530A </t>
  </si>
  <si>
    <t xml:space="preserve">TONER  HP CM2320 LASERJET CC531A </t>
  </si>
  <si>
    <t xml:space="preserve">TONER  HP LASERJET CP3525DN CE250A </t>
  </si>
  <si>
    <t xml:space="preserve">TONER  P/COPIADORA SHARP MX-753NT </t>
  </si>
  <si>
    <t xml:space="preserve">TONER  SHARP AR-M317 REF. AR310NT </t>
  </si>
  <si>
    <t xml:space="preserve">TONER CANON (3025C001) 054 H AMARILLO </t>
  </si>
  <si>
    <t xml:space="preserve">TONER CANON (3026C001) 054 H MAGENTA </t>
  </si>
  <si>
    <t xml:space="preserve">TONER CANON (3027C001) 054 H CYAN </t>
  </si>
  <si>
    <t xml:space="preserve">TONER CANON (3028C001) 054 H NEGRO </t>
  </si>
  <si>
    <t xml:space="preserve">TONER CANON 118 (2660B001AA) MAGENTA </t>
  </si>
  <si>
    <t xml:space="preserve">TONER CANON 118 (2661B001AA) CYAN </t>
  </si>
  <si>
    <t xml:space="preserve">TONER CANON 118 (2662B001AA) NEGRO </t>
  </si>
  <si>
    <t xml:space="preserve">TONER CANON 2788B003 (GPR-48) NEGRO </t>
  </si>
  <si>
    <t xml:space="preserve">TONER CANON GPR-33 (2792B003) AA </t>
  </si>
  <si>
    <t xml:space="preserve">TONER CANON GPR-33 (2796B003) AA </t>
  </si>
  <si>
    <t xml:space="preserve">TONER CANON GPR-33 (2800B003 (AA) </t>
  </si>
  <si>
    <t xml:space="preserve">TONER CANON GPR-33 (2804B003) AA </t>
  </si>
  <si>
    <t>TONER CANON GPR-53 (8524B003) NEGRO</t>
  </si>
  <si>
    <t xml:space="preserve">TONER CANON GPR-53 (8525B003) CYAN </t>
  </si>
  <si>
    <t xml:space="preserve">TONER CANON GPR-53 (8526B003) MAGENTA </t>
  </si>
  <si>
    <t xml:space="preserve">TONER CANON GPR-53 (8527B003) AMARILLO </t>
  </si>
  <si>
    <t xml:space="preserve">TONER CANON MF 6160DW 119 (II) </t>
  </si>
  <si>
    <t>TONER CANON NEGRO 041 (0452C002)</t>
  </si>
  <si>
    <t>TONER CANON T03 BLACK P/ ADV 715/525</t>
  </si>
  <si>
    <t xml:space="preserve">TONER HP 658A (W2000A) NEGRO </t>
  </si>
  <si>
    <t xml:space="preserve">TONER HP 658A (W2001A) CYAN </t>
  </si>
  <si>
    <t xml:space="preserve">TONER HP 658A (W2002A) AMARILLO </t>
  </si>
  <si>
    <t xml:space="preserve">TONER HP 658A (W2003A) MAGENTA </t>
  </si>
  <si>
    <t xml:space="preserve">TONER HP 90A </t>
  </si>
  <si>
    <t xml:space="preserve">TONER HP CF289A </t>
  </si>
  <si>
    <t xml:space="preserve">TONER HP CM2320 LASERJET CC533A </t>
  </si>
  <si>
    <t xml:space="preserve">TONER HP LASERJET  37A- CF237A </t>
  </si>
  <si>
    <t xml:space="preserve">TONER HP LASERJET 1536DN MFP CE278A  78A </t>
  </si>
  <si>
    <t xml:space="preserve">TONER HP LASERJET 87A    CF287A </t>
  </si>
  <si>
    <t xml:space="preserve">TONER HP LASERJET CF230A </t>
  </si>
  <si>
    <t xml:space="preserve">TONER HP LASERJET CF320 A NEGRO </t>
  </si>
  <si>
    <t xml:space="preserve">TONER HP LASERJET CM1415 CE320A  NEGRO </t>
  </si>
  <si>
    <t xml:space="preserve">TONER HP LASERJET CM1415 CE321A  CYAN </t>
  </si>
  <si>
    <t xml:space="preserve">TONER HP LASERJET CM1415 CE322A  YELLOW </t>
  </si>
  <si>
    <t xml:space="preserve">TONER HP LASERJET CM1415CE323A  MAGENTA </t>
  </si>
  <si>
    <t xml:space="preserve">TONER HP LASERJET CP3525DN CE251A </t>
  </si>
  <si>
    <t xml:space="preserve">TONER HP LASERJET CP3525DN CE252A </t>
  </si>
  <si>
    <t xml:space="preserve">TONER HP LASERJET CP3525DN CE253A </t>
  </si>
  <si>
    <t>TONER HP LASERJET M651DN  654A (MAGENTA)</t>
  </si>
  <si>
    <t xml:space="preserve">TONER HP LASERJET M651DN 654A (CYAN) </t>
  </si>
  <si>
    <t xml:space="preserve">TONER HP LASERJET M651DN 654A (YELLOW) </t>
  </si>
  <si>
    <t xml:space="preserve">TONER HP LASERJET M651DN 654X (NEGRO) </t>
  </si>
  <si>
    <t xml:space="preserve">TONER HP LASERJET P1606DN, CE278-78A </t>
  </si>
  <si>
    <t xml:space="preserve">TONER HP LASERJET P2055, CE505A </t>
  </si>
  <si>
    <t xml:space="preserve">TONER HP LASERJET PRO M201DW, 83A </t>
  </si>
  <si>
    <t xml:space="preserve">TONER HP LJ PRO 400, CF280A </t>
  </si>
  <si>
    <t xml:space="preserve">TONER HP M479FDW, 414A W2020A NEGRO </t>
  </si>
  <si>
    <t xml:space="preserve">TONER HP M479FDW, 414A W2021A CYAN </t>
  </si>
  <si>
    <t xml:space="preserve">TONER HP M479FDW, 414A W2022A AMARILLO </t>
  </si>
  <si>
    <t xml:space="preserve">TONER HP M479FDW, 414A W2023A MAGENTA </t>
  </si>
  <si>
    <t xml:space="preserve">TONER HP NEGRO W1105A (105A) </t>
  </si>
  <si>
    <t xml:space="preserve">TONER HP-5550DTN LASERJET  C9730A </t>
  </si>
  <si>
    <t xml:space="preserve">TONER HP-5550DTN LASERJET C-9732A </t>
  </si>
  <si>
    <t xml:space="preserve">TONER HP-5550DTN LASERJET C-9733A </t>
  </si>
  <si>
    <t xml:space="preserve">TONER HP-5550DTN LASERJET C9731A </t>
  </si>
  <si>
    <t xml:space="preserve">TONER HP-970 CN621AM (NEGRO) </t>
  </si>
  <si>
    <t>TONER HP-971 CN622AE (CYAN)</t>
  </si>
  <si>
    <t xml:space="preserve">TONER HP-971 CN623AM (MAGENTA) </t>
  </si>
  <si>
    <t xml:space="preserve">TONER HP-971 CN624AM (AMARILLO) </t>
  </si>
  <si>
    <t>TONER HP-P3015 LASERJET CE255A</t>
  </si>
  <si>
    <t xml:space="preserve">TONER IMAGING DRUM CF232A (32A) </t>
  </si>
  <si>
    <t xml:space="preserve">TONER LEXMARK MS610DN 504U </t>
  </si>
  <si>
    <t xml:space="preserve">TONER P/COPIADORA CANON GPR-38 BLACK </t>
  </si>
  <si>
    <t xml:space="preserve">TONER PHASER 7800 XEROX  AMARILLO R1572 </t>
  </si>
  <si>
    <t xml:space="preserve">TONER PHASER 7800 XEROX CYAN R1570 </t>
  </si>
  <si>
    <t xml:space="preserve">TONER PHASER 7800 XEROX MEGENTA  R1571 </t>
  </si>
  <si>
    <t xml:space="preserve">TONER PHASER 7800 XEROX NEGRO R1573 </t>
  </si>
  <si>
    <t xml:space="preserve">TONER XEROX 106R01306 </t>
  </si>
  <si>
    <t xml:space="preserve">TONER XEROX 106R03621 </t>
  </si>
  <si>
    <t xml:space="preserve">TORNILLO DIABLITO DE 2 X 12 </t>
  </si>
  <si>
    <t xml:space="preserve">TORNILLO PARA INODORO </t>
  </si>
  <si>
    <t xml:space="preserve">TRAMITACION CORRESP. INTERNA </t>
  </si>
  <si>
    <t xml:space="preserve">TUBO EMT 3/4" X10' </t>
  </si>
  <si>
    <t xml:space="preserve">TUBO LED </t>
  </si>
  <si>
    <t xml:space="preserve">VASO DE PAPEL 10 OZ. </t>
  </si>
  <si>
    <t xml:space="preserve">ZAFACON DE METAL  PARA OFICINA </t>
  </si>
  <si>
    <t xml:space="preserve">ZAFACON EN METAL C/TAPA Y PEDAL MEDIANO </t>
  </si>
  <si>
    <t xml:space="preserve">ZAFACON PARA PAPEL </t>
  </si>
  <si>
    <t>DISPENSADOR PARA TAPE DE 3/4"</t>
  </si>
  <si>
    <t>00000086</t>
  </si>
  <si>
    <t xml:space="preserve">ALCOHOL ISO-PROPILICO </t>
  </si>
  <si>
    <t>BANDA DE GOMA GRUESA</t>
  </si>
  <si>
    <t>00004233</t>
  </si>
  <si>
    <t xml:space="preserve">CARPETA DE 5" CON COVER </t>
  </si>
  <si>
    <t>CD DE  DVD CON ESTUCHE INTEGRADO</t>
  </si>
  <si>
    <t>CLIP PEQUEÑO #1</t>
  </si>
  <si>
    <t xml:space="preserve">CORRECTOR LIQUIDO BLANCO TIPO LAPIZ </t>
  </si>
  <si>
    <t>DISPENSADOR  PARA CINTA PEGANTE DE 2"</t>
  </si>
  <si>
    <t xml:space="preserve">Caja </t>
  </si>
  <si>
    <t>FOLDERS MANILA 81/2 X 13"</t>
  </si>
  <si>
    <t>FUNDA PARA ZAFACONES 55 GLS, CAL. 120</t>
  </si>
  <si>
    <t xml:space="preserve">HOJA PARA ROTAFOLIO 22 X 34" </t>
  </si>
  <si>
    <t>00002140</t>
  </si>
  <si>
    <t xml:space="preserve">LIBRETA RAYADA 5 X 8" </t>
  </si>
  <si>
    <t xml:space="preserve">LIBRO RECORD 500 PAGINAS. </t>
  </si>
  <si>
    <t>LIMPIADOR DE CRISTALES</t>
  </si>
  <si>
    <t>MOUSE PAD ERGONOMICO</t>
  </si>
  <si>
    <t xml:space="preserve">PEGAMENTO COQUI </t>
  </si>
  <si>
    <t>00007740</t>
  </si>
  <si>
    <t xml:space="preserve">PILA  AA </t>
  </si>
  <si>
    <t>00006507</t>
  </si>
  <si>
    <t xml:space="preserve">PILA 1.5V AAA </t>
  </si>
  <si>
    <t>00001338</t>
  </si>
  <si>
    <t xml:space="preserve">POST IT 3 X 3 PARA DISPENSADOR </t>
  </si>
  <si>
    <t>POST -IT 3X2</t>
  </si>
  <si>
    <t>POST-IT 1-1/2" X 2"</t>
  </si>
  <si>
    <t>00002347</t>
  </si>
  <si>
    <t>SOBRE TIMBRADO EN HILO NO. 10</t>
  </si>
  <si>
    <t>TONER  CANON 118 (2659B001AA) AMARILLO</t>
  </si>
  <si>
    <t xml:space="preserve">TONER CANON GPR-53 (8524B003) NEGRO </t>
  </si>
  <si>
    <t xml:space="preserve">TONER CANON NEGRO 041 (0452C002) </t>
  </si>
  <si>
    <t xml:space="preserve">TONER CANON T03 BLACK P/ ADV 715/525 </t>
  </si>
  <si>
    <t>TONER CANON 118 (2660B001AA) MAGENTA</t>
  </si>
  <si>
    <t>TONER HP LASERJET CF230A</t>
  </si>
  <si>
    <t>TONER HP LASERJET CF320 A NEGRO</t>
  </si>
  <si>
    <t xml:space="preserve">TONER HP LASERJET M651DN  654A (MAGENTA) </t>
  </si>
  <si>
    <t>TONER HP LASERJET PRO M201DW, 83A</t>
  </si>
  <si>
    <t>TONER HP M479FDW, 414A W2021A CYA</t>
  </si>
  <si>
    <t>TONER HP M479FDW, 414A W2023A MAGENTA</t>
  </si>
  <si>
    <t xml:space="preserve">TONER HP-971 CN622AE (CYAN) </t>
  </si>
  <si>
    <t>TONER PHASER 7800 XEROX  AMARILLO R1572</t>
  </si>
  <si>
    <t>TRAMITACION CORRESP. INTERNA</t>
  </si>
  <si>
    <t>CARTULINA DIF. COLORES 22 X 28" P</t>
  </si>
  <si>
    <t>CINTA ADHESIVA DOBLE CARA  3/4"</t>
  </si>
  <si>
    <t>CLIP BILLETERO DE 3/4" (19 MM)</t>
  </si>
  <si>
    <t>COOLANT VERDE</t>
  </si>
  <si>
    <t xml:space="preserve">DISPENSADOR PARA TAPE DE 3/4" </t>
  </si>
  <si>
    <t>FOLDER 8 1/2" X 14"</t>
  </si>
  <si>
    <t>GANCHO PARA FOLDERS</t>
  </si>
  <si>
    <t>INTERRUPTOR SENCILLO</t>
  </si>
  <si>
    <t xml:space="preserve">MARCADOR PUNTA FINA PARA CD </t>
  </si>
  <si>
    <t>PAPEL BOND AZUL 8 1/2X11"</t>
  </si>
  <si>
    <t>PAPEL BOND VERDE 8 1/2 X 11"</t>
  </si>
  <si>
    <t>PAPEL BOND 20, 11" X 17"</t>
  </si>
  <si>
    <t>PAPEL BOND 81/2X11 ROSADO</t>
  </si>
  <si>
    <t>PAPEL CARBON P/ESCR. A MANO 81/2X11"</t>
  </si>
  <si>
    <t>PINTURA  ACRILICA BLANCO 50</t>
  </si>
  <si>
    <t>PINTURA ESMALTE BLANCO 50</t>
  </si>
  <si>
    <t>PINTURA SEMI GLOSS BLANCO COLONIAL #66</t>
  </si>
  <si>
    <t>PORTA MINA 0.7</t>
  </si>
  <si>
    <t>POST IT 3" X 3"</t>
  </si>
  <si>
    <t xml:space="preserve">SOBRE BLANCO #10 </t>
  </si>
  <si>
    <t>SOBRE MANILA 10X15"</t>
  </si>
  <si>
    <t xml:space="preserve">SOBRE TIMBRADO EN HILO NO. 10 </t>
  </si>
  <si>
    <t>TINTA VERDE PARA SELLO PRETINTADO</t>
  </si>
  <si>
    <t>TONER CANON GPR-53 (8525B003) CYAN</t>
  </si>
  <si>
    <t>TONER HP LASERJET M651DN 654X (NEGRO</t>
  </si>
  <si>
    <t>TONER HP M479FDW, 414A W2020A NEGRO</t>
  </si>
  <si>
    <t>TONER HP-5550DTN LASERJET C9731A</t>
  </si>
  <si>
    <t>TONER HP-970 CN621AM (NEGRO)</t>
  </si>
  <si>
    <t>Cierre del mes de Abril 2022</t>
  </si>
  <si>
    <t xml:space="preserve">TONER CANON (3026C001) 054H MAGENTA </t>
  </si>
  <si>
    <t>Cierre del mes de Mayo 2022</t>
  </si>
  <si>
    <t>26/04/2022</t>
  </si>
  <si>
    <t>21/04/2022</t>
  </si>
  <si>
    <t>04/05/2022</t>
  </si>
  <si>
    <t>19/05/2022</t>
  </si>
  <si>
    <t>12/05/2022</t>
  </si>
  <si>
    <t xml:space="preserve">  04/05/2022</t>
  </si>
  <si>
    <t>24/05/2022</t>
  </si>
  <si>
    <t>28/06/2022</t>
  </si>
  <si>
    <t>30/06/2022</t>
  </si>
  <si>
    <t>14/06/2022</t>
  </si>
  <si>
    <t>23/06/2022</t>
  </si>
  <si>
    <t>07/06/2022</t>
  </si>
  <si>
    <t>21/06/2022</t>
  </si>
  <si>
    <t xml:space="preserve"> 14/06/2022</t>
  </si>
  <si>
    <t>17/03/2022</t>
  </si>
  <si>
    <t>08/05/2020</t>
  </si>
  <si>
    <t>10/03/2022</t>
  </si>
  <si>
    <t xml:space="preserve"> 08/07/2021</t>
  </si>
  <si>
    <t>22/03/2022</t>
  </si>
  <si>
    <t xml:space="preserve">    08/07/2021   </t>
  </si>
  <si>
    <t xml:space="preserve">  07/07/2021</t>
  </si>
  <si>
    <t xml:space="preserve"> 07/07/2021</t>
  </si>
  <si>
    <t>31/05/2020</t>
  </si>
  <si>
    <t xml:space="preserve"> 23/02/2022</t>
  </si>
  <si>
    <t xml:space="preserve"> 26/10/2020</t>
  </si>
  <si>
    <t xml:space="preserve"> 23/02/2022  </t>
  </si>
  <si>
    <t>08/03/2022</t>
  </si>
  <si>
    <t>28/06/2022                                          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</si>
</sst>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9">
    <font>
      <sz val="11"/>
      <color theme="1"/>
      <name val="Calibri"/>
      <family val="2"/>
      <scheme val="minor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sz val="11"/>
      <color rgb="FF000000"/>
      <name val="INFOTEXT"/>
      <family val="1"/>
    </font>
    <font>
      <sz val="10.5"/>
      <color theme="1"/>
      <name val="INFOTEXT"/>
      <family val="1"/>
    </font>
    <font>
      <sz val="11"/>
      <color theme="1"/>
      <name val="INFOTEXT"/>
      <family val="1"/>
    </font>
    <font>
      <sz val="10.5"/>
      <color rgb="FF000000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quotePrefix="1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wrapText="1"/>
    </xf>
    <xf numFmtId="4" fontId="0" fillId="0" borderId="0" xfId="0" applyNumberFormat="1"/>
    <xf numFmtId="0" fontId="6" fillId="0" borderId="0" xfId="0" applyFont="1" applyBorder="1"/>
    <xf numFmtId="0" fontId="6" fillId="0" borderId="0" xfId="0" quotePrefix="1" applyFont="1" applyBorder="1"/>
    <xf numFmtId="2" fontId="6" fillId="0" borderId="0" xfId="0" applyNumberFormat="1" applyFont="1" applyBorder="1"/>
    <xf numFmtId="4" fontId="6" fillId="0" borderId="0" xfId="0" applyNumberFormat="1" applyFont="1" applyBorder="1"/>
    <xf numFmtId="0" fontId="7" fillId="0" borderId="1" xfId="0" applyFont="1" applyBorder="1"/>
    <xf numFmtId="0" fontId="7" fillId="0" borderId="1" xfId="0" quotePrefix="1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165" fontId="8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3092450</xdr:colOff>
      <xdr:row>538</xdr:row>
      <xdr:rowOff>19050</xdr:rowOff>
    </xdr:from>
    <xdr:ext cx="878633" cy="79374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5925" y="103298625"/>
          <a:ext cx="878633" cy="79374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543</xdr:row>
      <xdr:rowOff>38100</xdr:rowOff>
    </xdr:from>
    <xdr:ext cx="942975" cy="72834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2001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3048000</xdr:colOff>
      <xdr:row>0</xdr:row>
      <xdr:rowOff>1</xdr:rowOff>
    </xdr:from>
    <xdr:ext cx="890948" cy="762000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"/>
          <a:ext cx="890948" cy="76200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38100</xdr:rowOff>
    </xdr:from>
    <xdr:ext cx="942975" cy="728345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996886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3048000</xdr:colOff>
      <xdr:row>252</xdr:row>
      <xdr:rowOff>28575</xdr:rowOff>
    </xdr:from>
    <xdr:ext cx="878633" cy="784224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48463200"/>
          <a:ext cx="878633" cy="784224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257</xdr:row>
      <xdr:rowOff>38100</xdr:rowOff>
    </xdr:from>
    <xdr:ext cx="942975" cy="728345"/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0096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3"/>
  <sheetViews>
    <sheetView tabSelected="1" zoomScaleNormal="100" workbookViewId="0"/>
  </sheetViews>
  <sheetFormatPr baseColWidth="10" defaultRowHeight="15"/>
  <cols>
    <col min="1" max="1" width="5.5703125" customWidth="1"/>
    <col min="3" max="3" width="47.42578125" customWidth="1"/>
    <col min="4" max="4" width="11.42578125" style="10"/>
    <col min="5" max="5" width="14.28515625" bestFit="1" customWidth="1"/>
    <col min="6" max="6" width="11.5703125" customWidth="1"/>
    <col min="7" max="7" width="13.28515625" customWidth="1"/>
    <col min="8" max="8" width="10.5703125" customWidth="1"/>
    <col min="9" max="9" width="13" bestFit="1" customWidth="1"/>
  </cols>
  <sheetData>
    <row r="1" spans="1:9" s="17" customFormat="1">
      <c r="D1" s="25"/>
      <c r="G1" s="22"/>
    </row>
    <row r="2" spans="1:9" s="17" customFormat="1">
      <c r="A2" s="23"/>
      <c r="B2" s="23"/>
      <c r="C2" s="23"/>
      <c r="D2" s="26"/>
      <c r="E2" s="23"/>
      <c r="F2" s="23"/>
      <c r="G2" s="24"/>
      <c r="H2" s="23"/>
      <c r="I2" s="23"/>
    </row>
    <row r="3" spans="1:9" s="17" customFormat="1">
      <c r="A3" s="23"/>
      <c r="B3" s="23"/>
      <c r="C3" s="23"/>
      <c r="D3" s="26"/>
      <c r="E3" s="23"/>
      <c r="F3" s="23"/>
      <c r="G3" s="24"/>
      <c r="H3" s="23"/>
      <c r="I3" s="23"/>
    </row>
    <row r="4" spans="1:9" s="17" customFormat="1">
      <c r="A4" s="23"/>
      <c r="B4" s="23"/>
      <c r="C4" s="23"/>
      <c r="D4" s="26"/>
      <c r="E4" s="23"/>
      <c r="F4" s="23"/>
      <c r="G4" s="24"/>
      <c r="H4" s="23"/>
      <c r="I4" s="23"/>
    </row>
    <row r="5" spans="1:9" s="17" customFormat="1" ht="16.5">
      <c r="A5" s="49" t="s">
        <v>315</v>
      </c>
      <c r="B5" s="49"/>
      <c r="C5" s="49"/>
      <c r="D5" s="49"/>
      <c r="E5" s="49"/>
      <c r="F5" s="49"/>
      <c r="G5" s="49"/>
      <c r="H5" s="49"/>
      <c r="I5" s="49"/>
    </row>
    <row r="6" spans="1:9" s="17" customFormat="1">
      <c r="A6" s="23"/>
      <c r="B6" s="23"/>
      <c r="C6" s="23"/>
      <c r="D6" s="26"/>
      <c r="E6" s="23"/>
      <c r="F6" s="23"/>
      <c r="G6" s="24"/>
      <c r="H6" s="23"/>
      <c r="I6" s="23"/>
    </row>
    <row r="7" spans="1:9" s="17" customFormat="1" ht="15.75">
      <c r="A7" s="48" t="s">
        <v>316</v>
      </c>
      <c r="B7" s="48"/>
      <c r="C7" s="48"/>
      <c r="D7" s="48"/>
      <c r="E7" s="48"/>
      <c r="F7" s="48"/>
      <c r="G7" s="48"/>
      <c r="H7" s="48"/>
      <c r="I7" s="48"/>
    </row>
    <row r="8" spans="1:9" s="17" customFormat="1" ht="15.75">
      <c r="A8" s="50" t="s">
        <v>317</v>
      </c>
      <c r="B8" s="50"/>
      <c r="C8" s="50"/>
      <c r="D8" s="50"/>
      <c r="E8" s="50"/>
      <c r="F8" s="50"/>
      <c r="G8" s="50"/>
      <c r="H8" s="50"/>
      <c r="I8" s="50"/>
    </row>
    <row r="9" spans="1:9" s="17" customFormat="1" ht="15.75">
      <c r="A9" s="48" t="s">
        <v>318</v>
      </c>
      <c r="B9" s="48"/>
      <c r="C9" s="48"/>
      <c r="D9" s="48"/>
      <c r="E9" s="48"/>
      <c r="F9" s="48"/>
      <c r="G9" s="48"/>
      <c r="H9" s="48"/>
      <c r="I9" s="48"/>
    </row>
    <row r="10" spans="1:9" s="17" customFormat="1" ht="9" customHeight="1">
      <c r="D10" s="22"/>
    </row>
    <row r="11" spans="1:9" s="17" customFormat="1" ht="45">
      <c r="A11" s="19" t="s">
        <v>306</v>
      </c>
      <c r="B11" s="18" t="s">
        <v>307</v>
      </c>
      <c r="C11" s="18" t="s">
        <v>308</v>
      </c>
      <c r="D11" s="19" t="s">
        <v>309</v>
      </c>
      <c r="E11" s="19" t="s">
        <v>310</v>
      </c>
      <c r="F11" s="20" t="s">
        <v>311</v>
      </c>
      <c r="G11" s="20" t="s">
        <v>312</v>
      </c>
      <c r="H11" s="21" t="s">
        <v>313</v>
      </c>
      <c r="I11" s="20" t="s">
        <v>314</v>
      </c>
    </row>
    <row r="12" spans="1:9" s="17" customFormat="1">
      <c r="A12" s="42">
        <v>1</v>
      </c>
      <c r="B12" s="43" t="s">
        <v>4</v>
      </c>
      <c r="C12" s="42" t="s">
        <v>349</v>
      </c>
      <c r="D12" s="42" t="s">
        <v>324</v>
      </c>
      <c r="E12" s="47">
        <v>44355</v>
      </c>
      <c r="F12" s="47">
        <v>44375</v>
      </c>
      <c r="G12" s="42">
        <v>4</v>
      </c>
      <c r="H12" s="44">
        <v>11460.75</v>
      </c>
      <c r="I12" s="44">
        <v>45843</v>
      </c>
    </row>
    <row r="13" spans="1:9" s="17" customFormat="1">
      <c r="A13" s="42">
        <v>2</v>
      </c>
      <c r="B13" s="43" t="s">
        <v>647</v>
      </c>
      <c r="C13" s="42" t="s">
        <v>648</v>
      </c>
      <c r="D13" s="42" t="s">
        <v>324</v>
      </c>
      <c r="E13" s="47">
        <v>44629</v>
      </c>
      <c r="F13" s="47" t="s">
        <v>735</v>
      </c>
      <c r="G13" s="42">
        <v>14</v>
      </c>
      <c r="H13" s="42">
        <v>450.76</v>
      </c>
      <c r="I13" s="44">
        <v>6310.64</v>
      </c>
    </row>
    <row r="14" spans="1:9" s="17" customFormat="1">
      <c r="A14" s="42">
        <f t="shared" ref="A14:A76" si="0">+A13+1</f>
        <v>3</v>
      </c>
      <c r="B14" s="43" t="s">
        <v>7</v>
      </c>
      <c r="C14" s="42" t="s">
        <v>352</v>
      </c>
      <c r="D14" s="42" t="s">
        <v>326</v>
      </c>
      <c r="E14" s="47">
        <v>44145</v>
      </c>
      <c r="F14" s="47">
        <v>44165</v>
      </c>
      <c r="G14" s="42">
        <v>36</v>
      </c>
      <c r="H14" s="42">
        <v>106.79</v>
      </c>
      <c r="I14" s="44">
        <v>3844.44</v>
      </c>
    </row>
    <row r="15" spans="1:9" s="17" customFormat="1">
      <c r="A15" s="42">
        <f t="shared" si="0"/>
        <v>4</v>
      </c>
      <c r="B15" s="43" t="s">
        <v>10</v>
      </c>
      <c r="C15" s="42" t="s">
        <v>355</v>
      </c>
      <c r="D15" s="42" t="s">
        <v>327</v>
      </c>
      <c r="E15" s="47">
        <f>F15-10</f>
        <v>44662</v>
      </c>
      <c r="F15" s="47" t="s">
        <v>722</v>
      </c>
      <c r="G15" s="42">
        <v>8</v>
      </c>
      <c r="H15" s="44">
        <v>2885.2</v>
      </c>
      <c r="I15" s="44">
        <v>23081.59</v>
      </c>
    </row>
    <row r="16" spans="1:9" s="17" customFormat="1">
      <c r="A16" s="42">
        <f t="shared" si="0"/>
        <v>5</v>
      </c>
      <c r="B16" s="43" t="s">
        <v>11</v>
      </c>
      <c r="C16" s="42" t="s">
        <v>356</v>
      </c>
      <c r="D16" s="42" t="s">
        <v>327</v>
      </c>
      <c r="E16" s="47">
        <f>F16-10</f>
        <v>44662</v>
      </c>
      <c r="F16" s="47" t="s">
        <v>722</v>
      </c>
      <c r="G16" s="42">
        <v>2</v>
      </c>
      <c r="H16" s="44">
        <v>3415.49</v>
      </c>
      <c r="I16" s="44">
        <v>6830.98</v>
      </c>
    </row>
    <row r="17" spans="1:9" s="17" customFormat="1">
      <c r="A17" s="42">
        <f t="shared" si="0"/>
        <v>6</v>
      </c>
      <c r="B17" s="43" t="s">
        <v>12</v>
      </c>
      <c r="C17" s="42" t="s">
        <v>357</v>
      </c>
      <c r="D17" s="42" t="s">
        <v>328</v>
      </c>
      <c r="E17" s="47">
        <v>44286</v>
      </c>
      <c r="F17" s="47">
        <v>44306</v>
      </c>
      <c r="G17" s="42">
        <v>63</v>
      </c>
      <c r="H17" s="44">
        <v>3679.07</v>
      </c>
      <c r="I17" s="44">
        <v>231781.38</v>
      </c>
    </row>
    <row r="18" spans="1:9" s="17" customFormat="1">
      <c r="A18" s="42">
        <f t="shared" si="0"/>
        <v>7</v>
      </c>
      <c r="B18" s="43" t="s">
        <v>14</v>
      </c>
      <c r="C18" s="42" t="s">
        <v>649</v>
      </c>
      <c r="D18" s="42" t="s">
        <v>328</v>
      </c>
      <c r="E18" s="47">
        <v>43952</v>
      </c>
      <c r="F18" s="47" t="s">
        <v>736</v>
      </c>
      <c r="G18" s="42">
        <v>41</v>
      </c>
      <c r="H18" s="42">
        <v>30.86</v>
      </c>
      <c r="I18" s="44">
        <v>1265.43</v>
      </c>
    </row>
    <row r="19" spans="1:9" s="17" customFormat="1">
      <c r="A19" s="42">
        <f t="shared" si="0"/>
        <v>8</v>
      </c>
      <c r="B19" s="43" t="s">
        <v>16</v>
      </c>
      <c r="C19" s="42" t="s">
        <v>362</v>
      </c>
      <c r="D19" s="42" t="s">
        <v>322</v>
      </c>
      <c r="E19" s="47">
        <v>44259</v>
      </c>
      <c r="F19" s="47">
        <v>44265</v>
      </c>
      <c r="G19" s="42">
        <v>25</v>
      </c>
      <c r="H19" s="42">
        <v>140.26</v>
      </c>
      <c r="I19" s="44">
        <v>3506.61</v>
      </c>
    </row>
    <row r="20" spans="1:9" s="17" customFormat="1">
      <c r="A20" s="42">
        <f t="shared" si="0"/>
        <v>9</v>
      </c>
      <c r="B20" s="43" t="s">
        <v>17</v>
      </c>
      <c r="C20" s="42" t="s">
        <v>363</v>
      </c>
      <c r="D20" s="42" t="s">
        <v>322</v>
      </c>
      <c r="E20" s="47">
        <v>42785</v>
      </c>
      <c r="F20" s="47">
        <v>42797</v>
      </c>
      <c r="G20" s="42">
        <v>93</v>
      </c>
      <c r="H20" s="42">
        <v>5.91</v>
      </c>
      <c r="I20" s="42">
        <v>549.80999999999995</v>
      </c>
    </row>
    <row r="21" spans="1:9" s="17" customFormat="1">
      <c r="A21" s="42">
        <f t="shared" si="0"/>
        <v>10</v>
      </c>
      <c r="B21" s="43" t="s">
        <v>18</v>
      </c>
      <c r="C21" s="42" t="s">
        <v>364</v>
      </c>
      <c r="D21" s="42" t="s">
        <v>322</v>
      </c>
      <c r="E21" s="47">
        <v>43208</v>
      </c>
      <c r="F21" s="47">
        <v>43220</v>
      </c>
      <c r="G21" s="42">
        <v>7</v>
      </c>
      <c r="H21" s="42">
        <v>3.13</v>
      </c>
      <c r="I21" s="42">
        <v>21.91</v>
      </c>
    </row>
    <row r="22" spans="1:9" s="17" customFormat="1">
      <c r="A22" s="42">
        <f t="shared" si="0"/>
        <v>11</v>
      </c>
      <c r="B22" s="43" t="s">
        <v>19</v>
      </c>
      <c r="C22" s="42" t="s">
        <v>365</v>
      </c>
      <c r="D22" s="42" t="s">
        <v>322</v>
      </c>
      <c r="E22" s="47">
        <f>F22-15</f>
        <v>44664</v>
      </c>
      <c r="F22" s="47">
        <v>44679</v>
      </c>
      <c r="G22" s="44">
        <v>1000</v>
      </c>
      <c r="H22" s="42">
        <v>31.4</v>
      </c>
      <c r="I22" s="44">
        <v>31400</v>
      </c>
    </row>
    <row r="23" spans="1:9" s="17" customFormat="1">
      <c r="A23" s="42">
        <f t="shared" si="0"/>
        <v>12</v>
      </c>
      <c r="B23" s="43" t="s">
        <v>22</v>
      </c>
      <c r="C23" s="42" t="s">
        <v>368</v>
      </c>
      <c r="D23" s="42" t="s">
        <v>322</v>
      </c>
      <c r="E23" s="47">
        <f>F23-15</f>
        <v>44657</v>
      </c>
      <c r="F23" s="47">
        <v>44672</v>
      </c>
      <c r="G23" s="42">
        <v>200</v>
      </c>
      <c r="H23" s="42">
        <v>135</v>
      </c>
      <c r="I23" s="44">
        <v>27000</v>
      </c>
    </row>
    <row r="24" spans="1:9" s="17" customFormat="1">
      <c r="A24" s="42">
        <f t="shared" si="0"/>
        <v>13</v>
      </c>
      <c r="B24" s="43" t="s">
        <v>23</v>
      </c>
      <c r="C24" s="42" t="s">
        <v>369</v>
      </c>
      <c r="D24" s="42" t="s">
        <v>322</v>
      </c>
      <c r="E24" s="47">
        <f>F24-15</f>
        <v>44657</v>
      </c>
      <c r="F24" s="47">
        <v>44672</v>
      </c>
      <c r="G24" s="42">
        <v>676</v>
      </c>
      <c r="H24" s="42">
        <v>65</v>
      </c>
      <c r="I24" s="44">
        <v>43940</v>
      </c>
    </row>
    <row r="25" spans="1:9" s="17" customFormat="1">
      <c r="A25" s="42">
        <f t="shared" si="0"/>
        <v>14</v>
      </c>
      <c r="B25" s="43" t="s">
        <v>26</v>
      </c>
      <c r="C25" s="42" t="s">
        <v>372</v>
      </c>
      <c r="D25" s="42" t="s">
        <v>322</v>
      </c>
      <c r="E25" s="47">
        <v>44357</v>
      </c>
      <c r="F25" s="47">
        <v>44377</v>
      </c>
      <c r="G25" s="42">
        <v>64</v>
      </c>
      <c r="H25" s="42">
        <v>14.37</v>
      </c>
      <c r="I25" s="42">
        <v>919.56</v>
      </c>
    </row>
    <row r="26" spans="1:9" s="17" customFormat="1">
      <c r="A26" s="42">
        <f t="shared" si="0"/>
        <v>15</v>
      </c>
      <c r="B26" s="43" t="s">
        <v>29</v>
      </c>
      <c r="C26" s="42" t="s">
        <v>375</v>
      </c>
      <c r="D26" s="42" t="s">
        <v>322</v>
      </c>
      <c r="E26" s="47">
        <v>43383</v>
      </c>
      <c r="F26" s="47">
        <v>43395</v>
      </c>
      <c r="G26" s="42">
        <v>250</v>
      </c>
      <c r="H26" s="42">
        <v>81.77</v>
      </c>
      <c r="I26" s="44">
        <v>20441.3</v>
      </c>
    </row>
    <row r="27" spans="1:9" s="17" customFormat="1">
      <c r="A27" s="42">
        <f t="shared" si="0"/>
        <v>16</v>
      </c>
      <c r="B27" s="43" t="s">
        <v>31</v>
      </c>
      <c r="C27" s="42" t="s">
        <v>377</v>
      </c>
      <c r="D27" s="42" t="s">
        <v>322</v>
      </c>
      <c r="E27" s="47">
        <f>F27-8</f>
        <v>44377</v>
      </c>
      <c r="F27" s="47">
        <v>44385</v>
      </c>
      <c r="G27" s="42">
        <v>17</v>
      </c>
      <c r="H27" s="42">
        <v>94.57</v>
      </c>
      <c r="I27" s="44">
        <v>1607.74</v>
      </c>
    </row>
    <row r="28" spans="1:9" s="17" customFormat="1">
      <c r="A28" s="42">
        <f t="shared" si="0"/>
        <v>17</v>
      </c>
      <c r="B28" s="43" t="s">
        <v>32</v>
      </c>
      <c r="C28" s="42" t="s">
        <v>378</v>
      </c>
      <c r="D28" s="42" t="s">
        <v>322</v>
      </c>
      <c r="E28" s="47">
        <v>44613</v>
      </c>
      <c r="F28" s="47" t="s">
        <v>737</v>
      </c>
      <c r="G28" s="42">
        <v>30</v>
      </c>
      <c r="H28" s="42">
        <v>151</v>
      </c>
      <c r="I28" s="44">
        <v>4530.1400000000003</v>
      </c>
    </row>
    <row r="29" spans="1:9" s="17" customFormat="1">
      <c r="A29" s="42">
        <f t="shared" si="0"/>
        <v>18</v>
      </c>
      <c r="B29" s="43" t="s">
        <v>33</v>
      </c>
      <c r="C29" s="42" t="s">
        <v>379</v>
      </c>
      <c r="D29" s="42" t="s">
        <v>322</v>
      </c>
      <c r="E29" s="47">
        <f t="shared" ref="E29" si="1">F29-8</f>
        <v>44376</v>
      </c>
      <c r="F29" s="47">
        <v>44384</v>
      </c>
      <c r="G29" s="42">
        <v>16</v>
      </c>
      <c r="H29" s="42">
        <v>99.37</v>
      </c>
      <c r="I29" s="44">
        <v>1589.95</v>
      </c>
    </row>
    <row r="30" spans="1:9" s="17" customFormat="1">
      <c r="A30" s="42">
        <f t="shared" si="0"/>
        <v>19</v>
      </c>
      <c r="B30" s="43" t="s">
        <v>650</v>
      </c>
      <c r="C30" s="42" t="s">
        <v>651</v>
      </c>
      <c r="D30" s="42" t="s">
        <v>322</v>
      </c>
      <c r="E30" s="47">
        <v>44613</v>
      </c>
      <c r="F30" s="47">
        <v>44630</v>
      </c>
      <c r="G30" s="42">
        <v>3</v>
      </c>
      <c r="H30" s="42">
        <v>628.71</v>
      </c>
      <c r="I30" s="44">
        <v>1886.13</v>
      </c>
    </row>
    <row r="31" spans="1:9" s="17" customFormat="1">
      <c r="A31" s="42">
        <f t="shared" si="0"/>
        <v>20</v>
      </c>
      <c r="B31" s="43" t="s">
        <v>34</v>
      </c>
      <c r="C31" s="42" t="s">
        <v>380</v>
      </c>
      <c r="D31" s="42" t="s">
        <v>322</v>
      </c>
      <c r="E31" s="47">
        <v>43597</v>
      </c>
      <c r="F31" s="47">
        <v>43602</v>
      </c>
      <c r="G31" s="42">
        <v>8</v>
      </c>
      <c r="H31" s="44">
        <v>7457.6</v>
      </c>
      <c r="I31" s="44">
        <v>59660.800000000003</v>
      </c>
    </row>
    <row r="32" spans="1:9" s="17" customFormat="1">
      <c r="A32" s="42">
        <f t="shared" si="0"/>
        <v>21</v>
      </c>
      <c r="B32" s="43" t="s">
        <v>35</v>
      </c>
      <c r="C32" s="42" t="s">
        <v>381</v>
      </c>
      <c r="D32" s="42" t="s">
        <v>322</v>
      </c>
      <c r="E32" s="47">
        <v>43597</v>
      </c>
      <c r="F32" s="47">
        <v>43602</v>
      </c>
      <c r="G32" s="42">
        <v>8</v>
      </c>
      <c r="H32" s="44">
        <v>7457.6</v>
      </c>
      <c r="I32" s="44">
        <v>59660.800000000003</v>
      </c>
    </row>
    <row r="33" spans="1:9" s="17" customFormat="1">
      <c r="A33" s="42">
        <f t="shared" si="0"/>
        <v>22</v>
      </c>
      <c r="B33" s="43" t="s">
        <v>36</v>
      </c>
      <c r="C33" s="42" t="s">
        <v>382</v>
      </c>
      <c r="D33" s="42" t="s">
        <v>322</v>
      </c>
      <c r="E33" s="47">
        <v>43597</v>
      </c>
      <c r="F33" s="47">
        <v>43602</v>
      </c>
      <c r="G33" s="42">
        <v>8</v>
      </c>
      <c r="H33" s="44">
        <v>6449.88</v>
      </c>
      <c r="I33" s="44">
        <v>51599.040000000001</v>
      </c>
    </row>
    <row r="34" spans="1:9" s="17" customFormat="1">
      <c r="A34" s="42">
        <f t="shared" si="0"/>
        <v>23</v>
      </c>
      <c r="B34" s="43" t="s">
        <v>37</v>
      </c>
      <c r="C34" s="42" t="s">
        <v>383</v>
      </c>
      <c r="D34" s="42" t="s">
        <v>322</v>
      </c>
      <c r="E34" s="47">
        <v>43597</v>
      </c>
      <c r="F34" s="47">
        <v>43602</v>
      </c>
      <c r="G34" s="42">
        <v>8</v>
      </c>
      <c r="H34" s="44">
        <v>7457.6</v>
      </c>
      <c r="I34" s="44">
        <v>59660.800000000003</v>
      </c>
    </row>
    <row r="35" spans="1:9" s="17" customFormat="1">
      <c r="A35" s="42">
        <f t="shared" si="0"/>
        <v>24</v>
      </c>
      <c r="B35" s="43" t="s">
        <v>38</v>
      </c>
      <c r="C35" s="42" t="s">
        <v>384</v>
      </c>
      <c r="D35" s="42" t="s">
        <v>330</v>
      </c>
      <c r="E35" s="47">
        <v>43335</v>
      </c>
      <c r="F35" s="47">
        <v>43347</v>
      </c>
      <c r="G35" s="42">
        <v>166</v>
      </c>
      <c r="H35" s="42">
        <v>6.2</v>
      </c>
      <c r="I35" s="44">
        <v>1029.2</v>
      </c>
    </row>
    <row r="36" spans="1:9" s="17" customFormat="1">
      <c r="A36" s="42">
        <f t="shared" si="0"/>
        <v>25</v>
      </c>
      <c r="B36" s="43" t="s">
        <v>39</v>
      </c>
      <c r="C36" s="42" t="s">
        <v>652</v>
      </c>
      <c r="D36" s="42" t="s">
        <v>322</v>
      </c>
      <c r="E36" s="47">
        <v>42706</v>
      </c>
      <c r="F36" s="47">
        <v>42718</v>
      </c>
      <c r="G36" s="42">
        <v>41</v>
      </c>
      <c r="H36" s="42">
        <v>37.56</v>
      </c>
      <c r="I36" s="44">
        <v>1539.96</v>
      </c>
    </row>
    <row r="37" spans="1:9" s="17" customFormat="1">
      <c r="A37" s="42">
        <f t="shared" si="0"/>
        <v>26</v>
      </c>
      <c r="B37" s="43" t="s">
        <v>40</v>
      </c>
      <c r="C37" s="42" t="s">
        <v>386</v>
      </c>
      <c r="D37" s="42" t="s">
        <v>322</v>
      </c>
      <c r="E37" s="47">
        <v>42715</v>
      </c>
      <c r="F37" s="47">
        <v>42727</v>
      </c>
      <c r="G37" s="42">
        <v>39</v>
      </c>
      <c r="H37" s="42">
        <v>17.809999999999999</v>
      </c>
      <c r="I37" s="42">
        <v>694.66</v>
      </c>
    </row>
    <row r="38" spans="1:9" s="17" customFormat="1">
      <c r="A38" s="42">
        <f t="shared" si="0"/>
        <v>27</v>
      </c>
      <c r="B38" s="43" t="s">
        <v>41</v>
      </c>
      <c r="C38" s="42" t="s">
        <v>387</v>
      </c>
      <c r="D38" s="42" t="s">
        <v>322</v>
      </c>
      <c r="E38" s="47">
        <v>42691</v>
      </c>
      <c r="F38" s="47">
        <v>42703</v>
      </c>
      <c r="G38" s="42">
        <v>363</v>
      </c>
      <c r="H38" s="42">
        <v>44.41</v>
      </c>
      <c r="I38" s="44">
        <v>16119.41</v>
      </c>
    </row>
    <row r="39" spans="1:9" s="17" customFormat="1">
      <c r="A39" s="42">
        <f t="shared" si="0"/>
        <v>28</v>
      </c>
      <c r="B39" s="43" t="s">
        <v>42</v>
      </c>
      <c r="C39" s="42" t="s">
        <v>388</v>
      </c>
      <c r="D39" s="42" t="s">
        <v>322</v>
      </c>
      <c r="E39" s="47">
        <v>44613</v>
      </c>
      <c r="F39" s="47">
        <v>44617</v>
      </c>
      <c r="G39" s="42">
        <v>24</v>
      </c>
      <c r="H39" s="42">
        <v>63.6</v>
      </c>
      <c r="I39" s="44">
        <v>1526.45</v>
      </c>
    </row>
    <row r="40" spans="1:9" s="17" customFormat="1">
      <c r="A40" s="42">
        <f t="shared" si="0"/>
        <v>29</v>
      </c>
      <c r="B40" s="43" t="s">
        <v>43</v>
      </c>
      <c r="C40" s="42" t="s">
        <v>389</v>
      </c>
      <c r="D40" s="42" t="s">
        <v>331</v>
      </c>
      <c r="E40" s="47">
        <v>44376</v>
      </c>
      <c r="F40" s="47">
        <v>44384</v>
      </c>
      <c r="G40" s="42">
        <v>39</v>
      </c>
      <c r="H40" s="42">
        <v>27.78</v>
      </c>
      <c r="I40" s="44">
        <v>1083.3800000000001</v>
      </c>
    </row>
    <row r="41" spans="1:9" s="17" customFormat="1">
      <c r="A41" s="42">
        <f t="shared" si="0"/>
        <v>30</v>
      </c>
      <c r="B41" s="43" t="s">
        <v>44</v>
      </c>
      <c r="C41" s="42" t="s">
        <v>390</v>
      </c>
      <c r="D41" s="42" t="s">
        <v>332</v>
      </c>
      <c r="E41" s="47">
        <v>44613</v>
      </c>
      <c r="F41" s="47" t="s">
        <v>737</v>
      </c>
      <c r="G41" s="42">
        <v>39</v>
      </c>
      <c r="H41" s="42">
        <v>56.72</v>
      </c>
      <c r="I41" s="44">
        <v>2212.2600000000002</v>
      </c>
    </row>
    <row r="42" spans="1:9" s="17" customFormat="1">
      <c r="A42" s="42">
        <f t="shared" si="0"/>
        <v>31</v>
      </c>
      <c r="B42" s="43" t="s">
        <v>45</v>
      </c>
      <c r="C42" s="42" t="s">
        <v>391</v>
      </c>
      <c r="D42" s="42" t="s">
        <v>332</v>
      </c>
      <c r="E42" s="47">
        <v>44613</v>
      </c>
      <c r="F42" s="47">
        <v>44617</v>
      </c>
      <c r="G42" s="42">
        <v>30</v>
      </c>
      <c r="H42" s="42">
        <v>671.7</v>
      </c>
      <c r="I42" s="44">
        <v>20150.91</v>
      </c>
    </row>
    <row r="43" spans="1:9" s="17" customFormat="1">
      <c r="A43" s="42">
        <f t="shared" si="0"/>
        <v>32</v>
      </c>
      <c r="B43" s="43" t="s">
        <v>46</v>
      </c>
      <c r="C43" s="42" t="s">
        <v>392</v>
      </c>
      <c r="D43" s="42" t="s">
        <v>332</v>
      </c>
      <c r="E43" s="47">
        <v>44613</v>
      </c>
      <c r="F43" s="47" t="s">
        <v>737</v>
      </c>
      <c r="G43" s="42">
        <v>161</v>
      </c>
      <c r="H43" s="42">
        <v>67.48</v>
      </c>
      <c r="I43" s="44">
        <v>10864.31</v>
      </c>
    </row>
    <row r="44" spans="1:9" s="17" customFormat="1">
      <c r="A44" s="42">
        <f t="shared" si="0"/>
        <v>33</v>
      </c>
      <c r="B44" s="43" t="s">
        <v>47</v>
      </c>
      <c r="C44" s="42" t="s">
        <v>393</v>
      </c>
      <c r="D44" s="42" t="s">
        <v>331</v>
      </c>
      <c r="E44" s="47">
        <f t="shared" ref="E44:E46" si="2">F44-8</f>
        <v>44382</v>
      </c>
      <c r="F44" s="47">
        <v>44390</v>
      </c>
      <c r="G44" s="42">
        <v>204</v>
      </c>
      <c r="H44" s="42">
        <v>32.409999999999997</v>
      </c>
      <c r="I44" s="44">
        <v>6612.03</v>
      </c>
    </row>
    <row r="45" spans="1:9" s="17" customFormat="1">
      <c r="A45" s="42">
        <f t="shared" si="0"/>
        <v>34</v>
      </c>
      <c r="B45" s="43" t="s">
        <v>48</v>
      </c>
      <c r="C45" s="42" t="s">
        <v>394</v>
      </c>
      <c r="D45" s="42" t="s">
        <v>328</v>
      </c>
      <c r="E45" s="47">
        <f t="shared" si="2"/>
        <v>44377</v>
      </c>
      <c r="F45" s="47">
        <v>44385</v>
      </c>
      <c r="G45" s="42">
        <v>101</v>
      </c>
      <c r="H45" s="42">
        <v>92.98</v>
      </c>
      <c r="I45" s="44">
        <v>9390.98</v>
      </c>
    </row>
    <row r="46" spans="1:9" s="17" customFormat="1">
      <c r="A46" s="42">
        <f t="shared" si="0"/>
        <v>35</v>
      </c>
      <c r="B46" s="43" t="s">
        <v>49</v>
      </c>
      <c r="C46" s="42" t="s">
        <v>395</v>
      </c>
      <c r="D46" s="42" t="s">
        <v>331</v>
      </c>
      <c r="E46" s="47">
        <f t="shared" si="2"/>
        <v>44376</v>
      </c>
      <c r="F46" s="47">
        <v>44384</v>
      </c>
      <c r="G46" s="42">
        <v>182</v>
      </c>
      <c r="H46" s="42">
        <v>20.72</v>
      </c>
      <c r="I46" s="44">
        <v>3770.93</v>
      </c>
    </row>
    <row r="47" spans="1:9" s="17" customFormat="1">
      <c r="A47" s="42">
        <f t="shared" si="0"/>
        <v>36</v>
      </c>
      <c r="B47" s="43" t="s">
        <v>50</v>
      </c>
      <c r="C47" s="42" t="s">
        <v>396</v>
      </c>
      <c r="D47" s="42" t="s">
        <v>331</v>
      </c>
      <c r="E47" s="47">
        <v>44613</v>
      </c>
      <c r="F47" s="47" t="s">
        <v>737</v>
      </c>
      <c r="G47" s="42">
        <v>58</v>
      </c>
      <c r="H47" s="42">
        <v>33.46</v>
      </c>
      <c r="I47" s="44">
        <v>1940.67</v>
      </c>
    </row>
    <row r="48" spans="1:9" s="17" customFormat="1">
      <c r="A48" s="42">
        <f t="shared" si="0"/>
        <v>37</v>
      </c>
      <c r="B48" s="43" t="s">
        <v>51</v>
      </c>
      <c r="C48" s="42" t="s">
        <v>397</v>
      </c>
      <c r="D48" s="42" t="s">
        <v>331</v>
      </c>
      <c r="E48" s="47">
        <v>44613</v>
      </c>
      <c r="F48" s="47">
        <v>44617</v>
      </c>
      <c r="G48" s="42">
        <v>5</v>
      </c>
      <c r="H48" s="42">
        <v>53.28</v>
      </c>
      <c r="I48" s="42">
        <v>266.38</v>
      </c>
    </row>
    <row r="49" spans="1:9" s="17" customFormat="1">
      <c r="A49" s="42">
        <f t="shared" si="0"/>
        <v>38</v>
      </c>
      <c r="B49" s="43" t="s">
        <v>52</v>
      </c>
      <c r="C49" s="42" t="s">
        <v>653</v>
      </c>
      <c r="D49" s="42" t="s">
        <v>331</v>
      </c>
      <c r="E49" s="47">
        <f t="shared" ref="E49" si="3">F49-8</f>
        <v>44376</v>
      </c>
      <c r="F49" s="47">
        <v>44384</v>
      </c>
      <c r="G49" s="42">
        <v>148</v>
      </c>
      <c r="H49" s="42">
        <v>12.77</v>
      </c>
      <c r="I49" s="44">
        <v>1889.65</v>
      </c>
    </row>
    <row r="50" spans="1:9" s="17" customFormat="1">
      <c r="A50" s="42">
        <f t="shared" si="0"/>
        <v>39</v>
      </c>
      <c r="B50" s="43" t="s">
        <v>53</v>
      </c>
      <c r="C50" s="42" t="s">
        <v>399</v>
      </c>
      <c r="D50" s="42" t="s">
        <v>331</v>
      </c>
      <c r="E50" s="47">
        <v>44377</v>
      </c>
      <c r="F50" s="47" t="s">
        <v>738</v>
      </c>
      <c r="G50" s="42">
        <v>218</v>
      </c>
      <c r="H50" s="42">
        <v>47.46</v>
      </c>
      <c r="I50" s="44">
        <v>10347.35</v>
      </c>
    </row>
    <row r="51" spans="1:9" s="17" customFormat="1">
      <c r="A51" s="42">
        <f t="shared" si="0"/>
        <v>40</v>
      </c>
      <c r="B51" s="43" t="s">
        <v>54</v>
      </c>
      <c r="C51" s="42" t="s">
        <v>400</v>
      </c>
      <c r="D51" s="42" t="s">
        <v>324</v>
      </c>
      <c r="E51" s="47">
        <v>44629</v>
      </c>
      <c r="F51" s="47" t="s">
        <v>735</v>
      </c>
      <c r="G51" s="42">
        <v>2</v>
      </c>
      <c r="H51" s="42">
        <v>76.7</v>
      </c>
      <c r="I51" s="42">
        <v>153.4</v>
      </c>
    </row>
    <row r="52" spans="1:9" s="17" customFormat="1">
      <c r="A52" s="42">
        <f t="shared" si="0"/>
        <v>41</v>
      </c>
      <c r="B52" s="43" t="s">
        <v>55</v>
      </c>
      <c r="C52" s="42" t="s">
        <v>401</v>
      </c>
      <c r="D52" s="42" t="s">
        <v>333</v>
      </c>
      <c r="E52" s="47">
        <v>43335</v>
      </c>
      <c r="F52" s="47">
        <v>43347</v>
      </c>
      <c r="G52" s="42">
        <v>20</v>
      </c>
      <c r="H52" s="42">
        <v>73.61</v>
      </c>
      <c r="I52" s="44">
        <v>1472.17</v>
      </c>
    </row>
    <row r="53" spans="1:9" s="17" customFormat="1">
      <c r="A53" s="42">
        <f t="shared" si="0"/>
        <v>42</v>
      </c>
      <c r="B53" s="43" t="s">
        <v>58</v>
      </c>
      <c r="C53" s="42" t="s">
        <v>404</v>
      </c>
      <c r="D53" s="42" t="s">
        <v>324</v>
      </c>
      <c r="E53" s="47">
        <v>44286</v>
      </c>
      <c r="F53" s="47">
        <v>44306</v>
      </c>
      <c r="G53" s="42">
        <v>40</v>
      </c>
      <c r="H53" s="42">
        <v>522.15</v>
      </c>
      <c r="I53" s="44">
        <v>20886</v>
      </c>
    </row>
    <row r="54" spans="1:9" s="17" customFormat="1">
      <c r="A54" s="42">
        <f t="shared" si="0"/>
        <v>43</v>
      </c>
      <c r="B54" s="43" t="s">
        <v>59</v>
      </c>
      <c r="C54" s="42" t="s">
        <v>405</v>
      </c>
      <c r="D54" s="42" t="s">
        <v>322</v>
      </c>
      <c r="E54" s="47">
        <v>44613</v>
      </c>
      <c r="F54" s="47" t="s">
        <v>737</v>
      </c>
      <c r="G54" s="42">
        <v>19</v>
      </c>
      <c r="H54" s="42">
        <v>49.7</v>
      </c>
      <c r="I54" s="42">
        <v>944.34</v>
      </c>
    </row>
    <row r="55" spans="1:9" s="17" customFormat="1">
      <c r="A55" s="42">
        <f t="shared" si="0"/>
        <v>44</v>
      </c>
      <c r="B55" s="43" t="s">
        <v>60</v>
      </c>
      <c r="C55" s="42" t="s">
        <v>654</v>
      </c>
      <c r="D55" s="42" t="s">
        <v>322</v>
      </c>
      <c r="E55" s="47">
        <v>44168</v>
      </c>
      <c r="F55" s="47">
        <v>44182</v>
      </c>
      <c r="G55" s="42">
        <v>19</v>
      </c>
      <c r="H55" s="42">
        <v>22.89</v>
      </c>
      <c r="I55" s="42">
        <v>434.95</v>
      </c>
    </row>
    <row r="56" spans="1:9" s="17" customFormat="1">
      <c r="A56" s="42">
        <f t="shared" si="0"/>
        <v>45</v>
      </c>
      <c r="B56" s="43" t="s">
        <v>61</v>
      </c>
      <c r="C56" s="42" t="s">
        <v>407</v>
      </c>
      <c r="D56" s="42" t="s">
        <v>322</v>
      </c>
      <c r="E56" s="47">
        <v>44600</v>
      </c>
      <c r="F56" s="47">
        <v>44608</v>
      </c>
      <c r="G56" s="44">
        <v>1484</v>
      </c>
      <c r="H56" s="42">
        <v>3.83</v>
      </c>
      <c r="I56" s="44">
        <v>5687.73</v>
      </c>
    </row>
    <row r="57" spans="1:9" s="17" customFormat="1">
      <c r="A57" s="42">
        <f t="shared" si="0"/>
        <v>46</v>
      </c>
      <c r="B57" s="43" t="s">
        <v>62</v>
      </c>
      <c r="C57" s="42" t="s">
        <v>408</v>
      </c>
      <c r="D57" s="42" t="s">
        <v>335</v>
      </c>
      <c r="E57" s="47">
        <v>43203</v>
      </c>
      <c r="F57" s="47">
        <v>43215</v>
      </c>
      <c r="G57" s="42">
        <v>162</v>
      </c>
      <c r="H57" s="42">
        <v>265.52999999999997</v>
      </c>
      <c r="I57" s="44">
        <v>43016.41</v>
      </c>
    </row>
    <row r="58" spans="1:9" s="17" customFormat="1">
      <c r="A58" s="42">
        <f t="shared" si="0"/>
        <v>47</v>
      </c>
      <c r="B58" s="43" t="s">
        <v>67</v>
      </c>
      <c r="C58" s="42" t="s">
        <v>413</v>
      </c>
      <c r="D58" s="42" t="s">
        <v>322</v>
      </c>
      <c r="E58" s="47">
        <v>43294</v>
      </c>
      <c r="F58" s="47">
        <v>43306</v>
      </c>
      <c r="G58" s="42">
        <v>10</v>
      </c>
      <c r="H58" s="42">
        <v>542.79999999999995</v>
      </c>
      <c r="I58" s="44">
        <v>5428</v>
      </c>
    </row>
    <row r="59" spans="1:9" s="17" customFormat="1">
      <c r="A59" s="42">
        <f t="shared" si="0"/>
        <v>48</v>
      </c>
      <c r="B59" s="43" t="s">
        <v>68</v>
      </c>
      <c r="C59" s="42" t="s">
        <v>655</v>
      </c>
      <c r="D59" s="42" t="s">
        <v>322</v>
      </c>
      <c r="E59" s="47">
        <v>43335</v>
      </c>
      <c r="F59" s="47">
        <v>43347</v>
      </c>
      <c r="G59" s="42">
        <v>15</v>
      </c>
      <c r="H59" s="42">
        <v>232.27</v>
      </c>
      <c r="I59" s="44">
        <v>3484.04</v>
      </c>
    </row>
    <row r="60" spans="1:9" s="17" customFormat="1">
      <c r="A60" s="42">
        <f t="shared" si="0"/>
        <v>49</v>
      </c>
      <c r="B60" s="43" t="s">
        <v>69</v>
      </c>
      <c r="C60" s="42" t="s">
        <v>646</v>
      </c>
      <c r="D60" s="42" t="s">
        <v>322</v>
      </c>
      <c r="E60" s="47">
        <v>44613</v>
      </c>
      <c r="F60" s="47">
        <v>44630</v>
      </c>
      <c r="G60" s="42">
        <v>20</v>
      </c>
      <c r="H60" s="42">
        <v>125.4</v>
      </c>
      <c r="I60" s="44">
        <v>2507.9699999999998</v>
      </c>
    </row>
    <row r="61" spans="1:9" s="17" customFormat="1">
      <c r="A61" s="42">
        <f t="shared" si="0"/>
        <v>50</v>
      </c>
      <c r="B61" s="43" t="s">
        <v>71</v>
      </c>
      <c r="C61" s="42" t="s">
        <v>415</v>
      </c>
      <c r="D61" s="42" t="s">
        <v>322</v>
      </c>
      <c r="E61" s="47">
        <v>44531</v>
      </c>
      <c r="F61" s="47">
        <v>44538</v>
      </c>
      <c r="G61" s="42">
        <v>40</v>
      </c>
      <c r="H61" s="42">
        <v>100.32</v>
      </c>
      <c r="I61" s="44">
        <v>4012.84</v>
      </c>
    </row>
    <row r="62" spans="1:9" s="17" customFormat="1">
      <c r="A62" s="42">
        <f t="shared" si="0"/>
        <v>51</v>
      </c>
      <c r="B62" s="43" t="s">
        <v>73</v>
      </c>
      <c r="C62" s="42" t="s">
        <v>417</v>
      </c>
      <c r="D62" s="42" t="s">
        <v>328</v>
      </c>
      <c r="E62" s="47">
        <v>43496</v>
      </c>
      <c r="F62" s="47">
        <v>43508</v>
      </c>
      <c r="G62" s="42">
        <v>16</v>
      </c>
      <c r="H62" s="42">
        <v>105.31</v>
      </c>
      <c r="I62" s="44">
        <v>1684.99</v>
      </c>
    </row>
    <row r="63" spans="1:9" s="17" customFormat="1">
      <c r="A63" s="42">
        <f t="shared" si="0"/>
        <v>52</v>
      </c>
      <c r="B63" s="43" t="s">
        <v>74</v>
      </c>
      <c r="C63" s="42" t="s">
        <v>418</v>
      </c>
      <c r="D63" s="42" t="s">
        <v>328</v>
      </c>
      <c r="E63" s="47">
        <v>43335</v>
      </c>
      <c r="F63" s="47">
        <v>43347</v>
      </c>
      <c r="G63" s="42">
        <v>11</v>
      </c>
      <c r="H63" s="42">
        <v>179.73</v>
      </c>
      <c r="I63" s="44">
        <v>1976.98</v>
      </c>
    </row>
    <row r="64" spans="1:9" s="17" customFormat="1">
      <c r="A64" s="42">
        <f t="shared" si="0"/>
        <v>53</v>
      </c>
      <c r="B64" s="43" t="s">
        <v>72</v>
      </c>
      <c r="C64" s="42" t="s">
        <v>416</v>
      </c>
      <c r="D64" s="42" t="s">
        <v>328</v>
      </c>
      <c r="E64" s="47">
        <v>43335</v>
      </c>
      <c r="F64" s="47">
        <v>43347</v>
      </c>
      <c r="G64" s="42">
        <v>14</v>
      </c>
      <c r="H64" s="42">
        <v>456.63</v>
      </c>
      <c r="I64" s="44">
        <v>6392.76</v>
      </c>
    </row>
    <row r="65" spans="1:9" s="17" customFormat="1">
      <c r="A65" s="42">
        <f t="shared" si="0"/>
        <v>54</v>
      </c>
      <c r="B65" s="43" t="s">
        <v>76</v>
      </c>
      <c r="C65" s="42" t="s">
        <v>420</v>
      </c>
      <c r="D65" s="42" t="s">
        <v>322</v>
      </c>
      <c r="E65" s="47">
        <v>42785</v>
      </c>
      <c r="F65" s="47">
        <v>42797</v>
      </c>
      <c r="G65" s="42">
        <v>197</v>
      </c>
      <c r="H65" s="42">
        <v>20.53</v>
      </c>
      <c r="I65" s="44">
        <v>4045.14</v>
      </c>
    </row>
    <row r="66" spans="1:9" s="17" customFormat="1">
      <c r="A66" s="42">
        <f t="shared" si="0"/>
        <v>55</v>
      </c>
      <c r="B66" s="43" t="s">
        <v>80</v>
      </c>
      <c r="C66" s="42" t="s">
        <v>424</v>
      </c>
      <c r="D66" s="42" t="s">
        <v>322</v>
      </c>
      <c r="E66" s="47">
        <v>44421</v>
      </c>
      <c r="F66" s="47">
        <v>44433</v>
      </c>
      <c r="G66" s="42">
        <v>189</v>
      </c>
      <c r="H66" s="42">
        <v>174.47</v>
      </c>
      <c r="I66" s="44">
        <v>32975.47</v>
      </c>
    </row>
    <row r="67" spans="1:9" s="17" customFormat="1">
      <c r="A67" s="42">
        <f t="shared" si="0"/>
        <v>56</v>
      </c>
      <c r="B67" s="43" t="s">
        <v>77</v>
      </c>
      <c r="C67" s="42" t="s">
        <v>421</v>
      </c>
      <c r="D67" s="42" t="s">
        <v>328</v>
      </c>
      <c r="E67" s="47">
        <v>44377</v>
      </c>
      <c r="F67" s="47">
        <v>44385</v>
      </c>
      <c r="G67" s="42">
        <v>44</v>
      </c>
      <c r="H67" s="42">
        <v>420.1</v>
      </c>
      <c r="I67" s="44">
        <v>18484.36</v>
      </c>
    </row>
    <row r="68" spans="1:9" s="17" customFormat="1">
      <c r="A68" s="42">
        <f t="shared" si="0"/>
        <v>57</v>
      </c>
      <c r="B68" s="43" t="s">
        <v>78</v>
      </c>
      <c r="C68" s="42" t="s">
        <v>422</v>
      </c>
      <c r="D68" s="42" t="s">
        <v>328</v>
      </c>
      <c r="E68" s="47">
        <v>44382</v>
      </c>
      <c r="F68" s="47">
        <v>44390</v>
      </c>
      <c r="G68" s="42">
        <v>46</v>
      </c>
      <c r="H68" s="42">
        <v>331.23</v>
      </c>
      <c r="I68" s="44">
        <v>15236.64</v>
      </c>
    </row>
    <row r="69" spans="1:9" s="17" customFormat="1">
      <c r="A69" s="42">
        <f t="shared" si="0"/>
        <v>58</v>
      </c>
      <c r="B69" s="43" t="s">
        <v>79</v>
      </c>
      <c r="C69" s="42" t="s">
        <v>423</v>
      </c>
      <c r="D69" s="42" t="s">
        <v>328</v>
      </c>
      <c r="E69" s="47">
        <v>44600</v>
      </c>
      <c r="F69" s="47">
        <v>44608</v>
      </c>
      <c r="G69" s="42">
        <v>41</v>
      </c>
      <c r="H69" s="42">
        <v>452.97</v>
      </c>
      <c r="I69" s="44">
        <v>18571.599999999999</v>
      </c>
    </row>
    <row r="70" spans="1:9" s="17" customFormat="1">
      <c r="A70" s="42">
        <f t="shared" si="0"/>
        <v>59</v>
      </c>
      <c r="B70" s="43" t="s">
        <v>82</v>
      </c>
      <c r="C70" s="42" t="s">
        <v>426</v>
      </c>
      <c r="D70" s="42" t="s">
        <v>328</v>
      </c>
      <c r="E70" s="47">
        <f>F70-12</f>
        <v>44421</v>
      </c>
      <c r="F70" s="47">
        <v>44433</v>
      </c>
      <c r="G70" s="42">
        <v>23</v>
      </c>
      <c r="H70" s="42">
        <v>253.7</v>
      </c>
      <c r="I70" s="44">
        <v>5835.1</v>
      </c>
    </row>
    <row r="71" spans="1:9" s="17" customFormat="1">
      <c r="A71" s="42">
        <f t="shared" si="0"/>
        <v>60</v>
      </c>
      <c r="B71" s="43" t="s">
        <v>83</v>
      </c>
      <c r="C71" s="42" t="s">
        <v>427</v>
      </c>
      <c r="D71" s="42" t="s">
        <v>656</v>
      </c>
      <c r="E71" s="47">
        <f>F71-8</f>
        <v>44382</v>
      </c>
      <c r="F71" s="47">
        <v>44390</v>
      </c>
      <c r="G71" s="42">
        <v>54</v>
      </c>
      <c r="H71" s="42">
        <v>345.79</v>
      </c>
      <c r="I71" s="44">
        <v>18672.43</v>
      </c>
    </row>
    <row r="72" spans="1:9" s="17" customFormat="1">
      <c r="A72" s="42">
        <f t="shared" si="0"/>
        <v>61</v>
      </c>
      <c r="B72" s="43" t="s">
        <v>84</v>
      </c>
      <c r="C72" s="42" t="s">
        <v>657</v>
      </c>
      <c r="D72" s="42" t="s">
        <v>328</v>
      </c>
      <c r="E72" s="47">
        <v>44613</v>
      </c>
      <c r="F72" s="47" t="s">
        <v>737</v>
      </c>
      <c r="G72" s="42">
        <v>38</v>
      </c>
      <c r="H72" s="42">
        <v>288.3</v>
      </c>
      <c r="I72" s="44">
        <v>10955.56</v>
      </c>
    </row>
    <row r="73" spans="1:9" s="17" customFormat="1">
      <c r="A73" s="42">
        <f t="shared" si="0"/>
        <v>62</v>
      </c>
      <c r="B73" s="43" t="s">
        <v>85</v>
      </c>
      <c r="C73" s="42" t="s">
        <v>429</v>
      </c>
      <c r="D73" s="42" t="s">
        <v>328</v>
      </c>
      <c r="E73" s="47">
        <f t="shared" ref="E73:E74" si="4">F73-8</f>
        <v>44377</v>
      </c>
      <c r="F73" s="47">
        <v>44385</v>
      </c>
      <c r="G73" s="42">
        <v>52</v>
      </c>
      <c r="H73" s="42">
        <v>276.52999999999997</v>
      </c>
      <c r="I73" s="44">
        <v>14379.66</v>
      </c>
    </row>
    <row r="74" spans="1:9" s="17" customFormat="1">
      <c r="A74" s="42">
        <f t="shared" si="0"/>
        <v>63</v>
      </c>
      <c r="B74" s="43" t="s">
        <v>81</v>
      </c>
      <c r="C74" s="42" t="s">
        <v>425</v>
      </c>
      <c r="D74" s="42" t="s">
        <v>328</v>
      </c>
      <c r="E74" s="47">
        <f t="shared" si="4"/>
        <v>44382</v>
      </c>
      <c r="F74" s="47">
        <v>44390</v>
      </c>
      <c r="G74" s="42">
        <v>21</v>
      </c>
      <c r="H74" s="42">
        <v>442.54</v>
      </c>
      <c r="I74" s="44">
        <v>9293.42</v>
      </c>
    </row>
    <row r="75" spans="1:9" s="17" customFormat="1">
      <c r="A75" s="42">
        <f t="shared" si="0"/>
        <v>64</v>
      </c>
      <c r="B75" s="43" t="s">
        <v>86</v>
      </c>
      <c r="C75" s="42" t="s">
        <v>430</v>
      </c>
      <c r="D75" s="42" t="s">
        <v>335</v>
      </c>
      <c r="E75" s="47">
        <v>43844</v>
      </c>
      <c r="F75" s="47">
        <v>43850</v>
      </c>
      <c r="G75" s="42">
        <v>32</v>
      </c>
      <c r="H75" s="42">
        <v>708</v>
      </c>
      <c r="I75" s="44">
        <v>22656</v>
      </c>
    </row>
    <row r="76" spans="1:9" s="17" customFormat="1">
      <c r="A76" s="42">
        <f t="shared" si="0"/>
        <v>65</v>
      </c>
      <c r="B76" s="43" t="s">
        <v>87</v>
      </c>
      <c r="C76" s="42" t="s">
        <v>658</v>
      </c>
      <c r="D76" s="42" t="s">
        <v>335</v>
      </c>
      <c r="E76" s="47">
        <v>44629</v>
      </c>
      <c r="F76" s="47" t="s">
        <v>739</v>
      </c>
      <c r="G76" s="42">
        <v>41</v>
      </c>
      <c r="H76" s="42">
        <v>460.2</v>
      </c>
      <c r="I76" s="44">
        <v>18868.2</v>
      </c>
    </row>
    <row r="77" spans="1:9" s="17" customFormat="1">
      <c r="A77" s="42">
        <f t="shared" ref="A77:A140" si="5">+A76+1</f>
        <v>66</v>
      </c>
      <c r="B77" s="43" t="s">
        <v>88</v>
      </c>
      <c r="C77" s="42" t="s">
        <v>432</v>
      </c>
      <c r="D77" s="42" t="s">
        <v>335</v>
      </c>
      <c r="E77" s="47">
        <v>43844</v>
      </c>
      <c r="F77" s="47">
        <v>43850</v>
      </c>
      <c r="G77" s="42">
        <v>36</v>
      </c>
      <c r="H77" s="42">
        <v>601.79999999999995</v>
      </c>
      <c r="I77" s="44">
        <v>21664.799999999999</v>
      </c>
    </row>
    <row r="78" spans="1:9" s="17" customFormat="1" ht="18.75" customHeight="1">
      <c r="A78" s="42">
        <f t="shared" si="5"/>
        <v>67</v>
      </c>
      <c r="B78" s="43" t="s">
        <v>89</v>
      </c>
      <c r="C78" s="42" t="s">
        <v>433</v>
      </c>
      <c r="D78" s="42" t="s">
        <v>335</v>
      </c>
      <c r="E78" s="47">
        <v>44629</v>
      </c>
      <c r="F78" s="47" t="s">
        <v>735</v>
      </c>
      <c r="G78" s="42">
        <v>67</v>
      </c>
      <c r="H78" s="42">
        <v>266.18</v>
      </c>
      <c r="I78" s="44">
        <v>17833.810000000001</v>
      </c>
    </row>
    <row r="79" spans="1:9" s="17" customFormat="1">
      <c r="A79" s="42">
        <f t="shared" si="5"/>
        <v>68</v>
      </c>
      <c r="B79" s="43" t="s">
        <v>90</v>
      </c>
      <c r="C79" s="42" t="s">
        <v>434</v>
      </c>
      <c r="D79" s="42" t="s">
        <v>328</v>
      </c>
      <c r="E79" s="47">
        <v>43664</v>
      </c>
      <c r="F79" s="47">
        <v>43676</v>
      </c>
      <c r="G79" s="42">
        <v>102</v>
      </c>
      <c r="H79" s="42">
        <v>80.91</v>
      </c>
      <c r="I79" s="44">
        <v>8252.75</v>
      </c>
    </row>
    <row r="80" spans="1:9" s="17" customFormat="1">
      <c r="A80" s="42">
        <f t="shared" si="5"/>
        <v>69</v>
      </c>
      <c r="B80" s="43" t="s">
        <v>92</v>
      </c>
      <c r="C80" s="42" t="s">
        <v>436</v>
      </c>
      <c r="D80" s="42" t="s">
        <v>322</v>
      </c>
      <c r="E80" s="47">
        <v>44613</v>
      </c>
      <c r="F80" s="47">
        <v>44617</v>
      </c>
      <c r="G80" s="42">
        <v>34</v>
      </c>
      <c r="H80" s="42">
        <v>7.42</v>
      </c>
      <c r="I80" s="42">
        <v>252.36</v>
      </c>
    </row>
    <row r="81" spans="1:9" s="17" customFormat="1">
      <c r="A81" s="42">
        <f t="shared" si="5"/>
        <v>70</v>
      </c>
      <c r="B81" s="43" t="s">
        <v>94</v>
      </c>
      <c r="C81" s="42" t="s">
        <v>438</v>
      </c>
      <c r="D81" s="42" t="s">
        <v>322</v>
      </c>
      <c r="E81" s="47">
        <v>43335</v>
      </c>
      <c r="F81" s="47">
        <v>43347</v>
      </c>
      <c r="G81" s="42">
        <v>13</v>
      </c>
      <c r="H81" s="44">
        <v>1153.82</v>
      </c>
      <c r="I81" s="44">
        <v>14999.64</v>
      </c>
    </row>
    <row r="82" spans="1:9" s="17" customFormat="1">
      <c r="A82" s="42">
        <f t="shared" si="5"/>
        <v>71</v>
      </c>
      <c r="B82" s="43" t="s">
        <v>95</v>
      </c>
      <c r="C82" s="42" t="s">
        <v>439</v>
      </c>
      <c r="D82" s="42" t="s">
        <v>322</v>
      </c>
      <c r="E82" s="47">
        <v>43335</v>
      </c>
      <c r="F82" s="47">
        <v>43347</v>
      </c>
      <c r="G82" s="42">
        <v>10</v>
      </c>
      <c r="H82" s="42">
        <v>507.4</v>
      </c>
      <c r="I82" s="44">
        <v>5074</v>
      </c>
    </row>
    <row r="83" spans="1:9" s="17" customFormat="1">
      <c r="A83" s="42">
        <f t="shared" si="5"/>
        <v>72</v>
      </c>
      <c r="B83" s="43" t="s">
        <v>96</v>
      </c>
      <c r="C83" s="42" t="s">
        <v>440</v>
      </c>
      <c r="D83" s="42" t="s">
        <v>328</v>
      </c>
      <c r="E83" s="47">
        <v>43628</v>
      </c>
      <c r="F83" s="47">
        <v>43631</v>
      </c>
      <c r="G83" s="42">
        <v>17</v>
      </c>
      <c r="H83" s="42">
        <v>123.9</v>
      </c>
      <c r="I83" s="44">
        <v>2106.3000000000002</v>
      </c>
    </row>
    <row r="84" spans="1:9" s="17" customFormat="1">
      <c r="A84" s="42">
        <f t="shared" si="5"/>
        <v>73</v>
      </c>
      <c r="B84" s="43" t="s">
        <v>97</v>
      </c>
      <c r="C84" s="42" t="s">
        <v>441</v>
      </c>
      <c r="D84" s="42" t="s">
        <v>337</v>
      </c>
      <c r="E84" s="47">
        <v>44357</v>
      </c>
      <c r="F84" s="47">
        <v>44377</v>
      </c>
      <c r="G84" s="42">
        <v>44</v>
      </c>
      <c r="H84" s="42">
        <v>53.1</v>
      </c>
      <c r="I84" s="44">
        <v>2336.4</v>
      </c>
    </row>
    <row r="85" spans="1:9" s="17" customFormat="1">
      <c r="A85" s="42">
        <f t="shared" si="5"/>
        <v>74</v>
      </c>
      <c r="B85" s="43" t="s">
        <v>98</v>
      </c>
      <c r="C85" s="42" t="s">
        <v>659</v>
      </c>
      <c r="D85" s="42" t="s">
        <v>322</v>
      </c>
      <c r="E85" s="47">
        <v>43496</v>
      </c>
      <c r="F85" s="47">
        <v>43508</v>
      </c>
      <c r="G85" s="42">
        <v>439</v>
      </c>
      <c r="H85" s="42">
        <v>3.61</v>
      </c>
      <c r="I85" s="44">
        <v>1586.85</v>
      </c>
    </row>
    <row r="86" spans="1:9" s="17" customFormat="1">
      <c r="A86" s="42">
        <f t="shared" si="5"/>
        <v>75</v>
      </c>
      <c r="B86" s="43" t="s">
        <v>99</v>
      </c>
      <c r="C86" s="42" t="s">
        <v>443</v>
      </c>
      <c r="D86" s="42" t="s">
        <v>335</v>
      </c>
      <c r="E86" s="47">
        <v>44613</v>
      </c>
      <c r="F86" s="47">
        <v>44617</v>
      </c>
      <c r="G86" s="42">
        <v>122</v>
      </c>
      <c r="H86" s="42">
        <v>745.4</v>
      </c>
      <c r="I86" s="44">
        <v>90938.32</v>
      </c>
    </row>
    <row r="87" spans="1:9" s="17" customFormat="1">
      <c r="A87" s="42">
        <f t="shared" si="5"/>
        <v>76</v>
      </c>
      <c r="B87" s="43" t="s">
        <v>101</v>
      </c>
      <c r="C87" s="42" t="s">
        <v>445</v>
      </c>
      <c r="D87" s="42" t="s">
        <v>328</v>
      </c>
      <c r="E87" s="47">
        <v>44286</v>
      </c>
      <c r="F87" s="47">
        <v>44306</v>
      </c>
      <c r="G87" s="42">
        <v>19</v>
      </c>
      <c r="H87" s="44">
        <v>3639.18</v>
      </c>
      <c r="I87" s="44">
        <v>69144.42</v>
      </c>
    </row>
    <row r="88" spans="1:9" s="17" customFormat="1">
      <c r="A88" s="42">
        <f t="shared" si="5"/>
        <v>77</v>
      </c>
      <c r="B88" s="43" t="s">
        <v>102</v>
      </c>
      <c r="C88" s="42" t="s">
        <v>446</v>
      </c>
      <c r="D88" s="42" t="s">
        <v>328</v>
      </c>
      <c r="E88" s="47">
        <v>44629</v>
      </c>
      <c r="F88" s="47">
        <v>44644</v>
      </c>
      <c r="G88" s="42">
        <v>60</v>
      </c>
      <c r="H88" s="44">
        <v>2554.6999999999998</v>
      </c>
      <c r="I88" s="44">
        <v>153282</v>
      </c>
    </row>
    <row r="89" spans="1:9" s="17" customFormat="1">
      <c r="A89" s="42">
        <f t="shared" si="5"/>
        <v>78</v>
      </c>
      <c r="B89" s="43" t="s">
        <v>103</v>
      </c>
      <c r="C89" s="42" t="s">
        <v>447</v>
      </c>
      <c r="D89" s="42" t="s">
        <v>324</v>
      </c>
      <c r="E89" s="47">
        <f>F89-7</f>
        <v>44537</v>
      </c>
      <c r="F89" s="47">
        <v>44544</v>
      </c>
      <c r="G89" s="42">
        <v>34</v>
      </c>
      <c r="H89" s="42">
        <v>110.49</v>
      </c>
      <c r="I89" s="44">
        <v>3756.69</v>
      </c>
    </row>
    <row r="90" spans="1:9" s="17" customFormat="1">
      <c r="A90" s="42">
        <f t="shared" si="5"/>
        <v>79</v>
      </c>
      <c r="B90" s="43" t="s">
        <v>106</v>
      </c>
      <c r="C90" s="42" t="s">
        <v>450</v>
      </c>
      <c r="D90" s="42" t="s">
        <v>335</v>
      </c>
      <c r="E90" s="47">
        <v>44642</v>
      </c>
      <c r="F90" s="47">
        <v>44649</v>
      </c>
      <c r="G90" s="42">
        <v>26</v>
      </c>
      <c r="H90" s="42">
        <v>456</v>
      </c>
      <c r="I90" s="44">
        <v>11855.97</v>
      </c>
    </row>
    <row r="91" spans="1:9" s="17" customFormat="1">
      <c r="A91" s="42">
        <f t="shared" si="5"/>
        <v>80</v>
      </c>
      <c r="B91" s="43" t="s">
        <v>107</v>
      </c>
      <c r="C91" s="42" t="s">
        <v>451</v>
      </c>
      <c r="D91" s="42" t="s">
        <v>335</v>
      </c>
      <c r="E91" s="47">
        <v>42895</v>
      </c>
      <c r="F91" s="47">
        <v>42907</v>
      </c>
      <c r="G91" s="42">
        <v>25</v>
      </c>
      <c r="H91" s="42">
        <v>459.71</v>
      </c>
      <c r="I91" s="44">
        <v>11492.68</v>
      </c>
    </row>
    <row r="92" spans="1:9" s="17" customFormat="1">
      <c r="A92" s="42">
        <f t="shared" si="5"/>
        <v>81</v>
      </c>
      <c r="B92" s="43" t="s">
        <v>108</v>
      </c>
      <c r="C92" s="42" t="s">
        <v>452</v>
      </c>
      <c r="D92" s="42" t="s">
        <v>335</v>
      </c>
      <c r="E92" s="47">
        <f>F92-12</f>
        <v>44413</v>
      </c>
      <c r="F92" s="47">
        <v>44425</v>
      </c>
      <c r="G92" s="42">
        <v>6</v>
      </c>
      <c r="H92" s="42">
        <v>871.37</v>
      </c>
      <c r="I92" s="44">
        <v>5228.2299999999996</v>
      </c>
    </row>
    <row r="93" spans="1:9" s="17" customFormat="1">
      <c r="A93" s="42">
        <f t="shared" si="5"/>
        <v>82</v>
      </c>
      <c r="B93" s="43" t="s">
        <v>105</v>
      </c>
      <c r="C93" s="42" t="s">
        <v>449</v>
      </c>
      <c r="D93" s="42" t="s">
        <v>328</v>
      </c>
      <c r="E93" s="47">
        <v>44377</v>
      </c>
      <c r="F93" s="47" t="s">
        <v>740</v>
      </c>
      <c r="G93" s="42">
        <v>9</v>
      </c>
      <c r="H93" s="42">
        <v>438.14</v>
      </c>
      <c r="I93" s="44">
        <v>3943.28</v>
      </c>
    </row>
    <row r="94" spans="1:9" s="17" customFormat="1">
      <c r="A94" s="42">
        <f t="shared" si="5"/>
        <v>83</v>
      </c>
      <c r="B94" s="43" t="s">
        <v>104</v>
      </c>
      <c r="C94" s="42" t="s">
        <v>448</v>
      </c>
      <c r="D94" s="42" t="s">
        <v>332</v>
      </c>
      <c r="E94" s="47">
        <v>43023</v>
      </c>
      <c r="F94" s="47">
        <v>43035</v>
      </c>
      <c r="G94" s="42">
        <v>20</v>
      </c>
      <c r="H94" s="44">
        <v>3776</v>
      </c>
      <c r="I94" s="44">
        <v>75520</v>
      </c>
    </row>
    <row r="95" spans="1:9" s="17" customFormat="1">
      <c r="A95" s="42">
        <f t="shared" si="5"/>
        <v>84</v>
      </c>
      <c r="B95" s="43" t="s">
        <v>109</v>
      </c>
      <c r="C95" s="42" t="s">
        <v>453</v>
      </c>
      <c r="D95" s="42" t="s">
        <v>322</v>
      </c>
      <c r="E95" s="47">
        <v>44613</v>
      </c>
      <c r="F95" s="47">
        <v>44617</v>
      </c>
      <c r="G95" s="42">
        <v>54</v>
      </c>
      <c r="H95" s="42">
        <v>61.74</v>
      </c>
      <c r="I95" s="44">
        <v>3333.77</v>
      </c>
    </row>
    <row r="96" spans="1:9" s="17" customFormat="1">
      <c r="A96" s="42">
        <f t="shared" si="5"/>
        <v>85</v>
      </c>
      <c r="B96" s="43" t="s">
        <v>110</v>
      </c>
      <c r="C96" s="42" t="s">
        <v>454</v>
      </c>
      <c r="D96" s="42" t="s">
        <v>322</v>
      </c>
      <c r="E96" s="47">
        <f t="shared" ref="E96" si="6">F96-8</f>
        <v>44376</v>
      </c>
      <c r="F96" s="47">
        <v>44384</v>
      </c>
      <c r="G96" s="42">
        <v>507</v>
      </c>
      <c r="H96" s="42">
        <v>3.66</v>
      </c>
      <c r="I96" s="44">
        <v>1856.58</v>
      </c>
    </row>
    <row r="97" spans="1:9" s="17" customFormat="1">
      <c r="A97" s="42">
        <f t="shared" si="5"/>
        <v>86</v>
      </c>
      <c r="B97" s="43" t="s">
        <v>111</v>
      </c>
      <c r="C97" s="42" t="s">
        <v>455</v>
      </c>
      <c r="D97" s="42" t="s">
        <v>324</v>
      </c>
      <c r="E97" s="47">
        <v>44629</v>
      </c>
      <c r="F97" s="47" t="s">
        <v>735</v>
      </c>
      <c r="G97" s="42">
        <v>51</v>
      </c>
      <c r="H97" s="42">
        <v>123.9</v>
      </c>
      <c r="I97" s="44">
        <v>6318.9</v>
      </c>
    </row>
    <row r="98" spans="1:9" s="17" customFormat="1">
      <c r="A98" s="42">
        <f t="shared" si="5"/>
        <v>87</v>
      </c>
      <c r="B98" s="43" t="s">
        <v>660</v>
      </c>
      <c r="C98" s="42" t="s">
        <v>661</v>
      </c>
      <c r="D98" s="42" t="s">
        <v>322</v>
      </c>
      <c r="E98" s="47">
        <v>44613</v>
      </c>
      <c r="F98" s="47">
        <v>44617</v>
      </c>
      <c r="G98" s="42">
        <v>32</v>
      </c>
      <c r="H98" s="42">
        <v>20.54</v>
      </c>
      <c r="I98" s="42">
        <v>657.27</v>
      </c>
    </row>
    <row r="99" spans="1:9" s="17" customFormat="1">
      <c r="A99" s="42">
        <f t="shared" si="5"/>
        <v>88</v>
      </c>
      <c r="B99" s="43" t="s">
        <v>112</v>
      </c>
      <c r="C99" s="42" t="s">
        <v>456</v>
      </c>
      <c r="D99" s="42" t="s">
        <v>322</v>
      </c>
      <c r="E99" s="47">
        <v>44613</v>
      </c>
      <c r="F99" s="47">
        <v>44617</v>
      </c>
      <c r="G99" s="42">
        <v>92</v>
      </c>
      <c r="H99" s="42">
        <v>31.94</v>
      </c>
      <c r="I99" s="44">
        <v>2938.64</v>
      </c>
    </row>
    <row r="100" spans="1:9" s="17" customFormat="1">
      <c r="A100" s="42">
        <f t="shared" si="5"/>
        <v>89</v>
      </c>
      <c r="B100" s="43" t="s">
        <v>113</v>
      </c>
      <c r="C100" s="42" t="s">
        <v>662</v>
      </c>
      <c r="D100" s="42" t="s">
        <v>322</v>
      </c>
      <c r="E100" s="47">
        <v>43286</v>
      </c>
      <c r="F100" s="47">
        <v>43298</v>
      </c>
      <c r="G100" s="42">
        <v>8</v>
      </c>
      <c r="H100" s="42">
        <v>237.28</v>
      </c>
      <c r="I100" s="44">
        <v>1898.26</v>
      </c>
    </row>
    <row r="101" spans="1:9" s="17" customFormat="1">
      <c r="A101" s="42">
        <f t="shared" si="5"/>
        <v>90</v>
      </c>
      <c r="B101" s="43" t="s">
        <v>114</v>
      </c>
      <c r="C101" s="42" t="s">
        <v>663</v>
      </c>
      <c r="D101" s="42" t="s">
        <v>324</v>
      </c>
      <c r="E101" s="47">
        <v>44449</v>
      </c>
      <c r="F101" s="47">
        <v>44580</v>
      </c>
      <c r="G101" s="42">
        <v>76</v>
      </c>
      <c r="H101" s="42">
        <v>531.16</v>
      </c>
      <c r="I101" s="44">
        <v>40367.800000000003</v>
      </c>
    </row>
    <row r="102" spans="1:9" s="17" customFormat="1">
      <c r="A102" s="42">
        <f t="shared" si="5"/>
        <v>91</v>
      </c>
      <c r="B102" s="43" t="s">
        <v>115</v>
      </c>
      <c r="C102" s="42" t="s">
        <v>459</v>
      </c>
      <c r="D102" s="42" t="s">
        <v>322</v>
      </c>
      <c r="E102" s="47">
        <f>F102-7</f>
        <v>44531</v>
      </c>
      <c r="F102" s="47">
        <v>44538</v>
      </c>
      <c r="G102" s="42">
        <v>40</v>
      </c>
      <c r="H102" s="42">
        <v>188.8</v>
      </c>
      <c r="I102" s="44">
        <v>7552</v>
      </c>
    </row>
    <row r="103" spans="1:9" s="17" customFormat="1">
      <c r="A103" s="42">
        <f t="shared" si="5"/>
        <v>92</v>
      </c>
      <c r="B103" s="43" t="s">
        <v>117</v>
      </c>
      <c r="C103" s="42" t="s">
        <v>461</v>
      </c>
      <c r="D103" s="42" t="s">
        <v>322</v>
      </c>
      <c r="E103" s="47">
        <v>43766</v>
      </c>
      <c r="F103" s="47">
        <v>43782</v>
      </c>
      <c r="G103" s="42">
        <v>312</v>
      </c>
      <c r="H103" s="42">
        <v>16.22</v>
      </c>
      <c r="I103" s="44">
        <v>5059.42</v>
      </c>
    </row>
    <row r="104" spans="1:9" s="17" customFormat="1">
      <c r="A104" s="42">
        <f t="shared" si="5"/>
        <v>93</v>
      </c>
      <c r="B104" s="43" t="s">
        <v>118</v>
      </c>
      <c r="C104" s="42" t="s">
        <v>462</v>
      </c>
      <c r="D104" s="42" t="s">
        <v>322</v>
      </c>
      <c r="E104" s="47">
        <v>43763</v>
      </c>
      <c r="F104" s="47">
        <v>43780</v>
      </c>
      <c r="G104" s="42">
        <v>308</v>
      </c>
      <c r="H104" s="42">
        <v>34.22</v>
      </c>
      <c r="I104" s="44">
        <v>10539.76</v>
      </c>
    </row>
    <row r="105" spans="1:9" s="17" customFormat="1">
      <c r="A105" s="42">
        <f t="shared" si="5"/>
        <v>94</v>
      </c>
      <c r="B105" s="43" t="s">
        <v>119</v>
      </c>
      <c r="C105" s="42" t="s">
        <v>463</v>
      </c>
      <c r="D105" s="42" t="s">
        <v>322</v>
      </c>
      <c r="E105" s="47">
        <v>44097</v>
      </c>
      <c r="F105" s="47">
        <v>44112</v>
      </c>
      <c r="G105" s="42">
        <v>150</v>
      </c>
      <c r="H105" s="42">
        <v>37.619999999999997</v>
      </c>
      <c r="I105" s="44">
        <v>5642.45</v>
      </c>
    </row>
    <row r="106" spans="1:9" s="17" customFormat="1">
      <c r="A106" s="42">
        <f t="shared" si="5"/>
        <v>95</v>
      </c>
      <c r="B106" s="43" t="s">
        <v>120</v>
      </c>
      <c r="C106" s="42" t="s">
        <v>464</v>
      </c>
      <c r="D106" s="42" t="s">
        <v>322</v>
      </c>
      <c r="E106" s="47">
        <v>43763</v>
      </c>
      <c r="F106" s="47">
        <v>43780</v>
      </c>
      <c r="G106" s="42">
        <v>147</v>
      </c>
      <c r="H106" s="42">
        <v>30.52</v>
      </c>
      <c r="I106" s="44">
        <v>4486.53</v>
      </c>
    </row>
    <row r="107" spans="1:9" s="17" customFormat="1">
      <c r="A107" s="42">
        <f t="shared" si="5"/>
        <v>96</v>
      </c>
      <c r="B107" s="43" t="s">
        <v>121</v>
      </c>
      <c r="C107" s="42" t="s">
        <v>465</v>
      </c>
      <c r="D107" s="42" t="s">
        <v>332</v>
      </c>
      <c r="E107" s="47">
        <v>44613</v>
      </c>
      <c r="F107" s="47">
        <v>44617</v>
      </c>
      <c r="G107" s="42">
        <v>180</v>
      </c>
      <c r="H107" s="42">
        <v>42.89</v>
      </c>
      <c r="I107" s="44">
        <v>7720.79</v>
      </c>
    </row>
    <row r="108" spans="1:9" s="17" customFormat="1">
      <c r="A108" s="42">
        <f t="shared" si="5"/>
        <v>97</v>
      </c>
      <c r="B108" s="43" t="s">
        <v>122</v>
      </c>
      <c r="C108" s="42" t="s">
        <v>466</v>
      </c>
      <c r="D108" s="42" t="s">
        <v>322</v>
      </c>
      <c r="E108" s="47">
        <f t="shared" ref="E108" si="7">F108-8</f>
        <v>44377</v>
      </c>
      <c r="F108" s="47">
        <v>44385</v>
      </c>
      <c r="G108" s="42">
        <v>4</v>
      </c>
      <c r="H108" s="42">
        <v>169</v>
      </c>
      <c r="I108" s="42">
        <v>676</v>
      </c>
    </row>
    <row r="109" spans="1:9" s="17" customFormat="1">
      <c r="A109" s="42">
        <f t="shared" si="5"/>
        <v>98</v>
      </c>
      <c r="B109" s="43" t="s">
        <v>123</v>
      </c>
      <c r="C109" s="42" t="s">
        <v>467</v>
      </c>
      <c r="D109" s="42" t="s">
        <v>322</v>
      </c>
      <c r="E109" s="47">
        <v>44613</v>
      </c>
      <c r="F109" s="47">
        <v>44622</v>
      </c>
      <c r="G109" s="42">
        <v>45</v>
      </c>
      <c r="H109" s="42">
        <v>268.89999999999998</v>
      </c>
      <c r="I109" s="44">
        <v>12100.69</v>
      </c>
    </row>
    <row r="110" spans="1:9" s="17" customFormat="1">
      <c r="A110" s="42">
        <f t="shared" si="5"/>
        <v>99</v>
      </c>
      <c r="B110" s="43" t="s">
        <v>124</v>
      </c>
      <c r="C110" s="42" t="s">
        <v>468</v>
      </c>
      <c r="D110" s="42" t="s">
        <v>322</v>
      </c>
      <c r="E110" s="47">
        <v>44613</v>
      </c>
      <c r="F110" s="47">
        <v>44622</v>
      </c>
      <c r="G110" s="42">
        <v>40</v>
      </c>
      <c r="H110" s="42">
        <v>327.64999999999998</v>
      </c>
      <c r="I110" s="44">
        <v>13106.17</v>
      </c>
    </row>
    <row r="111" spans="1:9" s="17" customFormat="1">
      <c r="A111" s="42">
        <f t="shared" si="5"/>
        <v>100</v>
      </c>
      <c r="B111" s="43" t="s">
        <v>125</v>
      </c>
      <c r="C111" s="42" t="s">
        <v>469</v>
      </c>
      <c r="D111" s="42" t="s">
        <v>322</v>
      </c>
      <c r="E111" s="47">
        <v>44613</v>
      </c>
      <c r="F111" s="47">
        <v>44617</v>
      </c>
      <c r="G111" s="42">
        <v>26</v>
      </c>
      <c r="H111" s="42">
        <v>537.54999999999995</v>
      </c>
      <c r="I111" s="44">
        <v>13976.27</v>
      </c>
    </row>
    <row r="112" spans="1:9" s="17" customFormat="1">
      <c r="A112" s="42">
        <f t="shared" si="5"/>
        <v>101</v>
      </c>
      <c r="B112" s="43" t="s">
        <v>126</v>
      </c>
      <c r="C112" s="42" t="s">
        <v>470</v>
      </c>
      <c r="D112" s="42" t="s">
        <v>324</v>
      </c>
      <c r="E112" s="47">
        <v>44357</v>
      </c>
      <c r="F112" s="47">
        <v>44377</v>
      </c>
      <c r="G112" s="42">
        <v>68</v>
      </c>
      <c r="H112" s="42">
        <v>508.09</v>
      </c>
      <c r="I112" s="44">
        <v>34550.400000000001</v>
      </c>
    </row>
    <row r="113" spans="1:9" s="17" customFormat="1">
      <c r="A113" s="42">
        <f t="shared" si="5"/>
        <v>102</v>
      </c>
      <c r="B113" s="43" t="s">
        <v>127</v>
      </c>
      <c r="C113" s="42" t="s">
        <v>471</v>
      </c>
      <c r="D113" s="42" t="s">
        <v>338</v>
      </c>
      <c r="E113" s="47">
        <v>43336</v>
      </c>
      <c r="F113" s="47">
        <v>43348</v>
      </c>
      <c r="G113" s="42">
        <v>40</v>
      </c>
      <c r="H113" s="42">
        <v>23.97</v>
      </c>
      <c r="I113" s="42">
        <v>958.78</v>
      </c>
    </row>
    <row r="114" spans="1:9" s="17" customFormat="1">
      <c r="A114" s="42">
        <f t="shared" si="5"/>
        <v>103</v>
      </c>
      <c r="B114" s="43" t="s">
        <v>128</v>
      </c>
      <c r="C114" s="42" t="s">
        <v>472</v>
      </c>
      <c r="D114" s="42" t="s">
        <v>338</v>
      </c>
      <c r="E114" s="47">
        <v>43336</v>
      </c>
      <c r="F114" s="47">
        <v>43348</v>
      </c>
      <c r="G114" s="42">
        <v>38</v>
      </c>
      <c r="H114" s="42">
        <v>23.21</v>
      </c>
      <c r="I114" s="42">
        <v>881.88</v>
      </c>
    </row>
    <row r="115" spans="1:9" s="17" customFormat="1">
      <c r="A115" s="42">
        <f t="shared" si="5"/>
        <v>104</v>
      </c>
      <c r="B115" s="43" t="s">
        <v>129</v>
      </c>
      <c r="C115" s="42" t="s">
        <v>664</v>
      </c>
      <c r="D115" s="42" t="s">
        <v>322</v>
      </c>
      <c r="E115" s="47">
        <v>44613</v>
      </c>
      <c r="F115" s="47">
        <v>44617</v>
      </c>
      <c r="G115" s="42">
        <v>8</v>
      </c>
      <c r="H115" s="42">
        <v>418.78</v>
      </c>
      <c r="I115" s="44">
        <v>3350.26</v>
      </c>
    </row>
    <row r="116" spans="1:9" s="17" customFormat="1">
      <c r="A116" s="42">
        <f t="shared" si="5"/>
        <v>105</v>
      </c>
      <c r="B116" s="43" t="s">
        <v>137</v>
      </c>
      <c r="C116" s="42" t="s">
        <v>481</v>
      </c>
      <c r="D116" s="42" t="s">
        <v>339</v>
      </c>
      <c r="E116" s="47">
        <v>43112</v>
      </c>
      <c r="F116" s="47">
        <v>43124</v>
      </c>
      <c r="G116" s="42">
        <v>13</v>
      </c>
      <c r="H116" s="42">
        <v>287.01</v>
      </c>
      <c r="I116" s="44">
        <v>3731.09</v>
      </c>
    </row>
    <row r="117" spans="1:9" s="17" customFormat="1">
      <c r="A117" s="42">
        <f t="shared" si="5"/>
        <v>106</v>
      </c>
      <c r="B117" s="43" t="s">
        <v>138</v>
      </c>
      <c r="C117" s="42" t="s">
        <v>482</v>
      </c>
      <c r="D117" s="42" t="s">
        <v>339</v>
      </c>
      <c r="E117" s="47">
        <v>44293</v>
      </c>
      <c r="F117" s="47">
        <v>44313</v>
      </c>
      <c r="G117" s="42">
        <v>42</v>
      </c>
      <c r="H117" s="42">
        <v>222.09</v>
      </c>
      <c r="I117" s="44">
        <v>9327.69</v>
      </c>
    </row>
    <row r="118" spans="1:9" s="17" customFormat="1">
      <c r="A118" s="42">
        <f t="shared" si="5"/>
        <v>107</v>
      </c>
      <c r="B118" s="43" t="s">
        <v>139</v>
      </c>
      <c r="C118" s="42" t="s">
        <v>483</v>
      </c>
      <c r="D118" s="42" t="s">
        <v>339</v>
      </c>
      <c r="E118" s="47">
        <f t="shared" ref="E118" si="8">F118-8</f>
        <v>44382</v>
      </c>
      <c r="F118" s="47">
        <v>44390</v>
      </c>
      <c r="G118" s="42">
        <v>5</v>
      </c>
      <c r="H118" s="42">
        <v>280.95999999999998</v>
      </c>
      <c r="I118" s="44">
        <v>1404.81</v>
      </c>
    </row>
    <row r="119" spans="1:9" s="17" customFormat="1">
      <c r="A119" s="42">
        <f t="shared" si="5"/>
        <v>108</v>
      </c>
      <c r="B119" s="43" t="s">
        <v>131</v>
      </c>
      <c r="C119" s="42" t="s">
        <v>475</v>
      </c>
      <c r="D119" s="42" t="s">
        <v>339</v>
      </c>
      <c r="E119" s="47">
        <v>43336</v>
      </c>
      <c r="F119" s="47">
        <v>43348</v>
      </c>
      <c r="G119" s="42">
        <v>19</v>
      </c>
      <c r="H119" s="42">
        <v>194.63</v>
      </c>
      <c r="I119" s="44">
        <v>3697.89</v>
      </c>
    </row>
    <row r="120" spans="1:9" s="17" customFormat="1">
      <c r="A120" s="42">
        <f t="shared" si="5"/>
        <v>109</v>
      </c>
      <c r="B120" s="43" t="s">
        <v>134</v>
      </c>
      <c r="C120" s="42" t="s">
        <v>478</v>
      </c>
      <c r="D120" s="42" t="s">
        <v>339</v>
      </c>
      <c r="E120" s="47">
        <f>F120-12</f>
        <v>44421</v>
      </c>
      <c r="F120" s="47">
        <v>44433</v>
      </c>
      <c r="G120" s="42">
        <v>29</v>
      </c>
      <c r="H120" s="44">
        <v>1337.33</v>
      </c>
      <c r="I120" s="44">
        <v>38782.67</v>
      </c>
    </row>
    <row r="121" spans="1:9" s="17" customFormat="1">
      <c r="A121" s="42">
        <f t="shared" si="5"/>
        <v>110</v>
      </c>
      <c r="B121" s="43" t="s">
        <v>133</v>
      </c>
      <c r="C121" s="42" t="s">
        <v>477</v>
      </c>
      <c r="D121" s="42" t="s">
        <v>339</v>
      </c>
      <c r="E121" s="47">
        <v>43498</v>
      </c>
      <c r="F121" s="47">
        <v>43510</v>
      </c>
      <c r="G121" s="42">
        <v>3</v>
      </c>
      <c r="H121" s="42">
        <v>430.7</v>
      </c>
      <c r="I121" s="44">
        <v>1292.0999999999999</v>
      </c>
    </row>
    <row r="122" spans="1:9" s="17" customFormat="1">
      <c r="A122" s="42">
        <f t="shared" si="5"/>
        <v>111</v>
      </c>
      <c r="B122" s="43" t="s">
        <v>132</v>
      </c>
      <c r="C122" s="42" t="s">
        <v>476</v>
      </c>
      <c r="D122" s="42" t="s">
        <v>339</v>
      </c>
      <c r="E122" s="47">
        <v>44613</v>
      </c>
      <c r="F122" s="47">
        <v>44617</v>
      </c>
      <c r="G122" s="42">
        <v>391</v>
      </c>
      <c r="H122" s="42">
        <v>330.28</v>
      </c>
      <c r="I122" s="44">
        <v>129140.97</v>
      </c>
    </row>
    <row r="123" spans="1:9" s="17" customFormat="1">
      <c r="A123" s="42">
        <f t="shared" si="5"/>
        <v>112</v>
      </c>
      <c r="B123" s="43" t="s">
        <v>135</v>
      </c>
      <c r="C123" s="42" t="s">
        <v>479</v>
      </c>
      <c r="D123" s="42" t="s">
        <v>339</v>
      </c>
      <c r="E123" s="47">
        <v>43498</v>
      </c>
      <c r="F123" s="47">
        <v>43510</v>
      </c>
      <c r="G123" s="42">
        <v>20</v>
      </c>
      <c r="H123" s="42">
        <v>476.34</v>
      </c>
      <c r="I123" s="44">
        <v>9526.85</v>
      </c>
    </row>
    <row r="124" spans="1:9" s="17" customFormat="1">
      <c r="A124" s="42">
        <f t="shared" si="5"/>
        <v>113</v>
      </c>
      <c r="B124" s="43" t="s">
        <v>136</v>
      </c>
      <c r="C124" s="42" t="s">
        <v>480</v>
      </c>
      <c r="D124" s="42" t="s">
        <v>339</v>
      </c>
      <c r="E124" s="47">
        <v>43198</v>
      </c>
      <c r="F124" s="47">
        <v>43210</v>
      </c>
      <c r="G124" s="42">
        <v>42</v>
      </c>
      <c r="H124" s="42">
        <v>259.55</v>
      </c>
      <c r="I124" s="44">
        <v>10900.97</v>
      </c>
    </row>
    <row r="125" spans="1:9" s="17" customFormat="1">
      <c r="A125" s="42">
        <f t="shared" si="5"/>
        <v>114</v>
      </c>
      <c r="B125" s="43" t="s">
        <v>140</v>
      </c>
      <c r="C125" s="42" t="s">
        <v>484</v>
      </c>
      <c r="D125" s="42" t="s">
        <v>328</v>
      </c>
      <c r="E125" s="47">
        <v>43336</v>
      </c>
      <c r="F125" s="47">
        <v>43348</v>
      </c>
      <c r="G125" s="42">
        <v>22</v>
      </c>
      <c r="H125" s="42">
        <v>259.22000000000003</v>
      </c>
      <c r="I125" s="44">
        <v>5702.73</v>
      </c>
    </row>
    <row r="126" spans="1:9" s="17" customFormat="1">
      <c r="A126" s="42">
        <f t="shared" si="5"/>
        <v>115</v>
      </c>
      <c r="B126" s="43" t="s">
        <v>141</v>
      </c>
      <c r="C126" s="42" t="s">
        <v>485</v>
      </c>
      <c r="D126" s="42" t="s">
        <v>339</v>
      </c>
      <c r="E126" s="47">
        <f>F126-12</f>
        <v>44421</v>
      </c>
      <c r="F126" s="47">
        <v>44433</v>
      </c>
      <c r="G126" s="42">
        <v>39</v>
      </c>
      <c r="H126" s="44">
        <v>1321.88</v>
      </c>
      <c r="I126" s="44">
        <v>51553.36</v>
      </c>
    </row>
    <row r="127" spans="1:9" s="17" customFormat="1">
      <c r="A127" s="42">
        <f t="shared" si="5"/>
        <v>116</v>
      </c>
      <c r="B127" s="43" t="s">
        <v>143</v>
      </c>
      <c r="C127" s="42" t="s">
        <v>487</v>
      </c>
      <c r="D127" s="42" t="s">
        <v>339</v>
      </c>
      <c r="E127" s="47">
        <v>43210</v>
      </c>
      <c r="F127" s="47">
        <v>43222</v>
      </c>
      <c r="G127" s="42">
        <v>26</v>
      </c>
      <c r="H127" s="42">
        <v>392.99</v>
      </c>
      <c r="I127" s="44">
        <v>10217.67</v>
      </c>
    </row>
    <row r="128" spans="1:9" s="17" customFormat="1">
      <c r="A128" s="42">
        <f t="shared" si="5"/>
        <v>117</v>
      </c>
      <c r="B128" s="43" t="s">
        <v>142</v>
      </c>
      <c r="C128" s="42" t="s">
        <v>486</v>
      </c>
      <c r="D128" s="42" t="s">
        <v>339</v>
      </c>
      <c r="E128" s="47">
        <v>43210</v>
      </c>
      <c r="F128" s="47">
        <v>43222</v>
      </c>
      <c r="G128" s="42">
        <v>21</v>
      </c>
      <c r="H128" s="42">
        <v>681.55</v>
      </c>
      <c r="I128" s="44">
        <v>14312.47</v>
      </c>
    </row>
    <row r="129" spans="1:9" s="17" customFormat="1">
      <c r="A129" s="42">
        <f t="shared" si="5"/>
        <v>118</v>
      </c>
      <c r="B129" s="43" t="s">
        <v>144</v>
      </c>
      <c r="C129" s="42" t="s">
        <v>488</v>
      </c>
      <c r="D129" s="42" t="s">
        <v>339</v>
      </c>
      <c r="E129" s="47">
        <v>43484</v>
      </c>
      <c r="F129" s="47">
        <v>43496</v>
      </c>
      <c r="G129" s="42">
        <v>28</v>
      </c>
      <c r="H129" s="44">
        <v>1239</v>
      </c>
      <c r="I129" s="44">
        <v>34692</v>
      </c>
    </row>
    <row r="130" spans="1:9" s="17" customFormat="1">
      <c r="A130" s="42">
        <f t="shared" si="5"/>
        <v>119</v>
      </c>
      <c r="B130" s="43" t="s">
        <v>145</v>
      </c>
      <c r="C130" s="42" t="s">
        <v>489</v>
      </c>
      <c r="D130" s="42" t="s">
        <v>328</v>
      </c>
      <c r="E130" s="47">
        <f>F130-15</f>
        <v>44655</v>
      </c>
      <c r="F130" s="47">
        <v>44670</v>
      </c>
      <c r="G130" s="42">
        <v>50</v>
      </c>
      <c r="H130" s="44">
        <v>1416</v>
      </c>
      <c r="I130" s="44">
        <v>70800</v>
      </c>
    </row>
    <row r="131" spans="1:9" s="17" customFormat="1">
      <c r="A131" s="42">
        <f t="shared" si="5"/>
        <v>120</v>
      </c>
      <c r="B131" s="43" t="s">
        <v>146</v>
      </c>
      <c r="C131" s="42" t="s">
        <v>490</v>
      </c>
      <c r="D131" s="42" t="s">
        <v>332</v>
      </c>
      <c r="E131" s="47">
        <v>44133</v>
      </c>
      <c r="F131" s="47">
        <v>44153</v>
      </c>
      <c r="G131" s="42">
        <v>44</v>
      </c>
      <c r="H131" s="42">
        <v>12.08</v>
      </c>
      <c r="I131" s="42">
        <v>531.70000000000005</v>
      </c>
    </row>
    <row r="132" spans="1:9" s="17" customFormat="1">
      <c r="A132" s="42">
        <f t="shared" si="5"/>
        <v>121</v>
      </c>
      <c r="B132" s="43" t="s">
        <v>148</v>
      </c>
      <c r="C132" s="42" t="s">
        <v>492</v>
      </c>
      <c r="D132" s="42" t="s">
        <v>328</v>
      </c>
      <c r="E132" s="47">
        <v>44629</v>
      </c>
      <c r="F132" s="47" t="s">
        <v>739</v>
      </c>
      <c r="G132" s="42">
        <v>73</v>
      </c>
      <c r="H132" s="44">
        <v>1724</v>
      </c>
      <c r="I132" s="44">
        <v>125852.32</v>
      </c>
    </row>
    <row r="133" spans="1:9" s="17" customFormat="1">
      <c r="A133" s="42">
        <f t="shared" si="5"/>
        <v>122</v>
      </c>
      <c r="B133" s="43" t="s">
        <v>149</v>
      </c>
      <c r="C133" s="42" t="s">
        <v>150</v>
      </c>
      <c r="D133" s="42" t="s">
        <v>322</v>
      </c>
      <c r="E133" s="47">
        <v>43952</v>
      </c>
      <c r="F133" s="47" t="s">
        <v>736</v>
      </c>
      <c r="G133" s="42">
        <v>4</v>
      </c>
      <c r="H133" s="42">
        <v>112.12</v>
      </c>
      <c r="I133" s="42">
        <v>448.48</v>
      </c>
    </row>
    <row r="134" spans="1:9" s="17" customFormat="1">
      <c r="A134" s="42">
        <f t="shared" si="5"/>
        <v>123</v>
      </c>
      <c r="B134" s="43" t="s">
        <v>151</v>
      </c>
      <c r="C134" s="42" t="s">
        <v>665</v>
      </c>
      <c r="D134" s="42" t="s">
        <v>322</v>
      </c>
      <c r="E134" s="47">
        <v>43488</v>
      </c>
      <c r="F134" s="47">
        <v>43500</v>
      </c>
      <c r="G134" s="42">
        <v>46</v>
      </c>
      <c r="H134" s="42">
        <v>76.790000000000006</v>
      </c>
      <c r="I134" s="44">
        <v>3532.38</v>
      </c>
    </row>
    <row r="135" spans="1:9" s="17" customFormat="1">
      <c r="A135" s="42">
        <f t="shared" si="5"/>
        <v>124</v>
      </c>
      <c r="B135" s="43" t="s">
        <v>152</v>
      </c>
      <c r="C135" s="42" t="s">
        <v>495</v>
      </c>
      <c r="D135" s="42" t="s">
        <v>340</v>
      </c>
      <c r="E135" s="47">
        <v>43743</v>
      </c>
      <c r="F135" s="47">
        <v>43760</v>
      </c>
      <c r="G135" s="42">
        <v>46</v>
      </c>
      <c r="H135" s="42">
        <v>531</v>
      </c>
      <c r="I135" s="44">
        <v>24426</v>
      </c>
    </row>
    <row r="136" spans="1:9" s="17" customFormat="1">
      <c r="A136" s="42">
        <f t="shared" si="5"/>
        <v>125</v>
      </c>
      <c r="B136" s="43" t="s">
        <v>154</v>
      </c>
      <c r="C136" s="42" t="s">
        <v>497</v>
      </c>
      <c r="D136" s="42" t="s">
        <v>322</v>
      </c>
      <c r="E136" s="47">
        <v>43952</v>
      </c>
      <c r="F136" s="47" t="s">
        <v>736</v>
      </c>
      <c r="G136" s="42">
        <v>15</v>
      </c>
      <c r="H136" s="42">
        <v>303.18</v>
      </c>
      <c r="I136" s="44">
        <v>4547.72</v>
      </c>
    </row>
    <row r="137" spans="1:9" s="17" customFormat="1">
      <c r="A137" s="42">
        <f t="shared" si="5"/>
        <v>126</v>
      </c>
      <c r="B137" s="43" t="s">
        <v>153</v>
      </c>
      <c r="C137" s="42" t="s">
        <v>496</v>
      </c>
      <c r="D137" s="42" t="s">
        <v>322</v>
      </c>
      <c r="E137" s="47">
        <v>43203</v>
      </c>
      <c r="F137" s="47">
        <v>43215</v>
      </c>
      <c r="G137" s="42">
        <v>3</v>
      </c>
      <c r="H137" s="44">
        <v>1564.34</v>
      </c>
      <c r="I137" s="44">
        <v>4693.03</v>
      </c>
    </row>
    <row r="138" spans="1:9" s="17" customFormat="1">
      <c r="A138" s="42">
        <f t="shared" si="5"/>
        <v>127</v>
      </c>
      <c r="B138" s="43" t="s">
        <v>666</v>
      </c>
      <c r="C138" s="42" t="s">
        <v>667</v>
      </c>
      <c r="D138" s="42" t="s">
        <v>335</v>
      </c>
      <c r="E138" s="47">
        <v>44376</v>
      </c>
      <c r="F138" s="47" t="s">
        <v>741</v>
      </c>
      <c r="G138" s="42">
        <v>6</v>
      </c>
      <c r="H138" s="42">
        <v>170.82</v>
      </c>
      <c r="I138" s="44">
        <v>1024.93</v>
      </c>
    </row>
    <row r="139" spans="1:9" s="17" customFormat="1">
      <c r="A139" s="42">
        <f t="shared" si="5"/>
        <v>128</v>
      </c>
      <c r="B139" s="43" t="s">
        <v>156</v>
      </c>
      <c r="C139" s="42" t="s">
        <v>499</v>
      </c>
      <c r="D139" s="42" t="s">
        <v>335</v>
      </c>
      <c r="E139" s="47">
        <f t="shared" ref="E139" si="9">F139-8</f>
        <v>44376</v>
      </c>
      <c r="F139" s="47">
        <v>44384</v>
      </c>
      <c r="G139" s="42">
        <v>67</v>
      </c>
      <c r="H139" s="42">
        <v>206.5</v>
      </c>
      <c r="I139" s="44">
        <v>13835.5</v>
      </c>
    </row>
    <row r="140" spans="1:9" s="17" customFormat="1">
      <c r="A140" s="42">
        <f t="shared" si="5"/>
        <v>129</v>
      </c>
      <c r="B140" s="43" t="s">
        <v>157</v>
      </c>
      <c r="C140" s="42" t="s">
        <v>500</v>
      </c>
      <c r="D140" s="42" t="s">
        <v>335</v>
      </c>
      <c r="E140" s="47">
        <v>43537</v>
      </c>
      <c r="F140" s="47">
        <v>43549</v>
      </c>
      <c r="G140" s="42">
        <v>24</v>
      </c>
      <c r="H140" s="44">
        <v>1121</v>
      </c>
      <c r="I140" s="44">
        <v>26904</v>
      </c>
    </row>
    <row r="141" spans="1:9" s="17" customFormat="1">
      <c r="A141" s="42">
        <f t="shared" ref="A141:A204" si="10">+A140+1</f>
        <v>130</v>
      </c>
      <c r="B141" s="43" t="s">
        <v>159</v>
      </c>
      <c r="C141" s="42" t="s">
        <v>501</v>
      </c>
      <c r="D141" s="42" t="s">
        <v>335</v>
      </c>
      <c r="E141" s="47">
        <v>44323</v>
      </c>
      <c r="F141" s="47">
        <v>44343</v>
      </c>
      <c r="G141" s="42">
        <v>24</v>
      </c>
      <c r="H141" s="44">
        <v>1121</v>
      </c>
      <c r="I141" s="44">
        <v>26904</v>
      </c>
    </row>
    <row r="142" spans="1:9" s="17" customFormat="1">
      <c r="A142" s="42">
        <f t="shared" si="10"/>
        <v>131</v>
      </c>
      <c r="B142" s="43" t="s">
        <v>668</v>
      </c>
      <c r="C142" s="42" t="s">
        <v>669</v>
      </c>
      <c r="D142" s="42" t="s">
        <v>326</v>
      </c>
      <c r="E142" s="47">
        <v>44323</v>
      </c>
      <c r="F142" s="47">
        <v>44343</v>
      </c>
      <c r="G142" s="42">
        <v>3</v>
      </c>
      <c r="H142" s="42">
        <v>182.04</v>
      </c>
      <c r="I142" s="42">
        <v>546.12</v>
      </c>
    </row>
    <row r="143" spans="1:9" s="17" customFormat="1">
      <c r="A143" s="42">
        <f t="shared" si="10"/>
        <v>132</v>
      </c>
      <c r="B143" s="43" t="s">
        <v>160</v>
      </c>
      <c r="C143" s="42" t="s">
        <v>502</v>
      </c>
      <c r="D143" s="42" t="s">
        <v>326</v>
      </c>
      <c r="E143" s="47">
        <f>F143-12</f>
        <v>44406</v>
      </c>
      <c r="F143" s="47">
        <v>44418</v>
      </c>
      <c r="G143" s="42">
        <v>21</v>
      </c>
      <c r="H143" s="42">
        <v>307.31</v>
      </c>
      <c r="I143" s="44">
        <v>6453.45</v>
      </c>
    </row>
    <row r="144" spans="1:9" s="17" customFormat="1">
      <c r="A144" s="42">
        <f t="shared" si="10"/>
        <v>133</v>
      </c>
      <c r="B144" s="43" t="s">
        <v>171</v>
      </c>
      <c r="C144" s="42" t="s">
        <v>512</v>
      </c>
      <c r="D144" s="42" t="s">
        <v>322</v>
      </c>
      <c r="E144" s="47">
        <v>43758</v>
      </c>
      <c r="F144" s="47">
        <v>43779</v>
      </c>
      <c r="G144" s="42">
        <v>7</v>
      </c>
      <c r="H144" s="42">
        <v>460.2</v>
      </c>
      <c r="I144" s="44">
        <v>3221.4</v>
      </c>
    </row>
    <row r="145" spans="1:9" s="17" customFormat="1">
      <c r="A145" s="42">
        <f t="shared" si="10"/>
        <v>134</v>
      </c>
      <c r="B145" s="43" t="s">
        <v>172</v>
      </c>
      <c r="C145" s="42" t="s">
        <v>513</v>
      </c>
      <c r="D145" s="42" t="s">
        <v>322</v>
      </c>
      <c r="E145" s="47">
        <v>44376</v>
      </c>
      <c r="F145" s="47" t="s">
        <v>742</v>
      </c>
      <c r="G145" s="42">
        <v>25</v>
      </c>
      <c r="H145" s="42">
        <v>10</v>
      </c>
      <c r="I145" s="42">
        <v>250</v>
      </c>
    </row>
    <row r="146" spans="1:9" s="17" customFormat="1">
      <c r="A146" s="42">
        <f t="shared" si="10"/>
        <v>135</v>
      </c>
      <c r="B146" s="43" t="s">
        <v>173</v>
      </c>
      <c r="C146" s="42" t="s">
        <v>514</v>
      </c>
      <c r="D146" s="42" t="s">
        <v>322</v>
      </c>
      <c r="E146" s="47">
        <v>44376</v>
      </c>
      <c r="F146" s="47" t="s">
        <v>742</v>
      </c>
      <c r="G146" s="42">
        <v>26</v>
      </c>
      <c r="H146" s="42">
        <v>15.29</v>
      </c>
      <c r="I146" s="42">
        <v>397.65</v>
      </c>
    </row>
    <row r="147" spans="1:9" s="17" customFormat="1">
      <c r="A147" s="42">
        <f t="shared" si="10"/>
        <v>136</v>
      </c>
      <c r="B147" s="43" t="s">
        <v>174</v>
      </c>
      <c r="C147" s="42" t="s">
        <v>515</v>
      </c>
      <c r="D147" s="42" t="s">
        <v>322</v>
      </c>
      <c r="E147" s="47">
        <v>43976</v>
      </c>
      <c r="F147" s="47" t="s">
        <v>743</v>
      </c>
      <c r="G147" s="42">
        <v>22</v>
      </c>
      <c r="H147" s="42">
        <v>277.3</v>
      </c>
      <c r="I147" s="44">
        <v>6100.6</v>
      </c>
    </row>
    <row r="148" spans="1:9" s="17" customFormat="1">
      <c r="A148" s="42">
        <f t="shared" si="10"/>
        <v>137</v>
      </c>
      <c r="B148" s="43" t="s">
        <v>175</v>
      </c>
      <c r="C148" s="42" t="s">
        <v>516</v>
      </c>
      <c r="D148" s="42" t="s">
        <v>333</v>
      </c>
      <c r="E148" s="47">
        <f>F148-7</f>
        <v>44475</v>
      </c>
      <c r="F148" s="47">
        <v>44482</v>
      </c>
      <c r="G148" s="42">
        <v>78</v>
      </c>
      <c r="H148" s="42">
        <v>169.92</v>
      </c>
      <c r="I148" s="44">
        <v>13253.76</v>
      </c>
    </row>
    <row r="149" spans="1:9" s="17" customFormat="1">
      <c r="A149" s="42">
        <f t="shared" si="10"/>
        <v>138</v>
      </c>
      <c r="B149" s="43" t="s">
        <v>177</v>
      </c>
      <c r="C149" s="42" t="s">
        <v>518</v>
      </c>
      <c r="D149" s="42" t="s">
        <v>333</v>
      </c>
      <c r="E149" s="47">
        <v>43335</v>
      </c>
      <c r="F149" s="47">
        <v>43347</v>
      </c>
      <c r="G149" s="42">
        <v>43</v>
      </c>
      <c r="H149" s="42">
        <v>21.06</v>
      </c>
      <c r="I149" s="42">
        <v>905.71</v>
      </c>
    </row>
    <row r="150" spans="1:9" s="17" customFormat="1">
      <c r="A150" s="42">
        <f t="shared" si="10"/>
        <v>139</v>
      </c>
      <c r="B150" s="43" t="s">
        <v>670</v>
      </c>
      <c r="C150" s="42" t="s">
        <v>671</v>
      </c>
      <c r="D150" s="42" t="s">
        <v>333</v>
      </c>
      <c r="E150" s="47">
        <v>44613</v>
      </c>
      <c r="F150" s="47">
        <v>44617</v>
      </c>
      <c r="G150" s="42">
        <v>80</v>
      </c>
      <c r="H150" s="42">
        <v>45.65</v>
      </c>
      <c r="I150" s="44">
        <v>3651.8</v>
      </c>
    </row>
    <row r="151" spans="1:9" s="17" customFormat="1">
      <c r="A151" s="42">
        <f t="shared" si="10"/>
        <v>140</v>
      </c>
      <c r="B151" s="43" t="s">
        <v>176</v>
      </c>
      <c r="C151" s="42" t="s">
        <v>672</v>
      </c>
      <c r="D151" s="42" t="s">
        <v>333</v>
      </c>
      <c r="E151" s="47">
        <v>44089</v>
      </c>
      <c r="F151" s="47">
        <v>44097</v>
      </c>
      <c r="G151" s="42">
        <v>41</v>
      </c>
      <c r="H151" s="42">
        <v>16.55</v>
      </c>
      <c r="I151" s="42">
        <v>678.55</v>
      </c>
    </row>
    <row r="152" spans="1:9" s="17" customFormat="1">
      <c r="A152" s="42">
        <f t="shared" si="10"/>
        <v>141</v>
      </c>
      <c r="B152" s="43" t="s">
        <v>181</v>
      </c>
      <c r="C152" s="42" t="s">
        <v>522</v>
      </c>
      <c r="D152" s="42" t="s">
        <v>333</v>
      </c>
      <c r="E152" s="47">
        <f>F152-15</f>
        <v>44615</v>
      </c>
      <c r="F152" s="47">
        <v>44630</v>
      </c>
      <c r="G152" s="42">
        <v>24</v>
      </c>
      <c r="H152" s="42">
        <v>52.73</v>
      </c>
      <c r="I152" s="44">
        <v>1265.42</v>
      </c>
    </row>
    <row r="153" spans="1:9" s="17" customFormat="1">
      <c r="A153" s="42">
        <f t="shared" si="10"/>
        <v>142</v>
      </c>
      <c r="B153" s="43" t="s">
        <v>178</v>
      </c>
      <c r="C153" s="42" t="s">
        <v>673</v>
      </c>
      <c r="D153" s="42" t="s">
        <v>333</v>
      </c>
      <c r="E153" s="47">
        <v>43205</v>
      </c>
      <c r="F153" s="47">
        <v>43217</v>
      </c>
      <c r="G153" s="42">
        <v>62</v>
      </c>
      <c r="H153" s="42">
        <v>9.07</v>
      </c>
      <c r="I153" s="42">
        <v>562.6</v>
      </c>
    </row>
    <row r="154" spans="1:9" s="17" customFormat="1">
      <c r="A154" s="42">
        <f t="shared" si="10"/>
        <v>143</v>
      </c>
      <c r="B154" s="43" t="s">
        <v>179</v>
      </c>
      <c r="C154" s="42" t="s">
        <v>520</v>
      </c>
      <c r="D154" s="42" t="s">
        <v>335</v>
      </c>
      <c r="E154" s="47">
        <v>44613</v>
      </c>
      <c r="F154" s="47" t="s">
        <v>737</v>
      </c>
      <c r="G154" s="42">
        <v>131</v>
      </c>
      <c r="H154" s="42">
        <v>209.63</v>
      </c>
      <c r="I154" s="44">
        <v>27461.43</v>
      </c>
    </row>
    <row r="155" spans="1:9" s="17" customFormat="1">
      <c r="A155" s="42">
        <f t="shared" si="10"/>
        <v>144</v>
      </c>
      <c r="B155" s="43" t="s">
        <v>180</v>
      </c>
      <c r="C155" s="42" t="s">
        <v>521</v>
      </c>
      <c r="D155" s="42" t="s">
        <v>333</v>
      </c>
      <c r="E155" s="47">
        <f t="shared" ref="E155" si="11">F155-8</f>
        <v>44376</v>
      </c>
      <c r="F155" s="47">
        <v>44384</v>
      </c>
      <c r="G155" s="42">
        <v>63</v>
      </c>
      <c r="H155" s="42">
        <v>45.64</v>
      </c>
      <c r="I155" s="44">
        <v>2875.63</v>
      </c>
    </row>
    <row r="156" spans="1:9" s="17" customFormat="1">
      <c r="A156" s="42">
        <f t="shared" si="10"/>
        <v>145</v>
      </c>
      <c r="B156" s="43" t="s">
        <v>182</v>
      </c>
      <c r="C156" s="42" t="s">
        <v>523</v>
      </c>
      <c r="D156" s="42" t="s">
        <v>322</v>
      </c>
      <c r="E156" s="47">
        <v>44537</v>
      </c>
      <c r="F156" s="47">
        <v>44544</v>
      </c>
      <c r="G156" s="42">
        <v>40</v>
      </c>
      <c r="H156" s="42">
        <v>271.39999999999998</v>
      </c>
      <c r="I156" s="44">
        <v>10856</v>
      </c>
    </row>
    <row r="157" spans="1:9" s="17" customFormat="1">
      <c r="A157" s="42">
        <f t="shared" si="10"/>
        <v>146</v>
      </c>
      <c r="B157" s="43" t="s">
        <v>187</v>
      </c>
      <c r="C157" s="42" t="s">
        <v>528</v>
      </c>
      <c r="D157" s="42" t="s">
        <v>322</v>
      </c>
      <c r="E157" s="47">
        <v>42691</v>
      </c>
      <c r="F157" s="47">
        <v>42703</v>
      </c>
      <c r="G157" s="42">
        <v>3</v>
      </c>
      <c r="H157" s="42">
        <v>24.14</v>
      </c>
      <c r="I157" s="42">
        <v>72.41</v>
      </c>
    </row>
    <row r="158" spans="1:9" s="17" customFormat="1">
      <c r="A158" s="42">
        <f t="shared" si="10"/>
        <v>147</v>
      </c>
      <c r="B158" s="43" t="s">
        <v>188</v>
      </c>
      <c r="C158" s="42" t="s">
        <v>529</v>
      </c>
      <c r="D158" s="42" t="s">
        <v>322</v>
      </c>
      <c r="E158" s="47">
        <v>44613</v>
      </c>
      <c r="F158" s="47" t="s">
        <v>737</v>
      </c>
      <c r="G158" s="42">
        <v>27</v>
      </c>
      <c r="H158" s="42">
        <v>6.45</v>
      </c>
      <c r="I158" s="42">
        <v>174.28</v>
      </c>
    </row>
    <row r="159" spans="1:9" s="17" customFormat="1">
      <c r="A159" s="42">
        <f t="shared" si="10"/>
        <v>148</v>
      </c>
      <c r="B159" s="43" t="s">
        <v>189</v>
      </c>
      <c r="C159" s="42" t="s">
        <v>530</v>
      </c>
      <c r="D159" s="42" t="s">
        <v>322</v>
      </c>
      <c r="E159" s="47">
        <v>43492</v>
      </c>
      <c r="F159" s="47">
        <v>43504</v>
      </c>
      <c r="G159" s="42">
        <v>35</v>
      </c>
      <c r="H159" s="42">
        <v>6.53</v>
      </c>
      <c r="I159" s="42">
        <v>228.39</v>
      </c>
    </row>
    <row r="160" spans="1:9" s="17" customFormat="1">
      <c r="A160" s="42">
        <f t="shared" si="10"/>
        <v>149</v>
      </c>
      <c r="B160" s="43" t="s">
        <v>190</v>
      </c>
      <c r="C160" s="42" t="s">
        <v>531</v>
      </c>
      <c r="D160" s="42" t="s">
        <v>322</v>
      </c>
      <c r="E160" s="47">
        <f t="shared" ref="E160" si="12">F160-8</f>
        <v>44377</v>
      </c>
      <c r="F160" s="47">
        <v>44385</v>
      </c>
      <c r="G160" s="42">
        <v>283</v>
      </c>
      <c r="H160" s="42">
        <v>11.98</v>
      </c>
      <c r="I160" s="44">
        <v>3389.58</v>
      </c>
    </row>
    <row r="161" spans="1:9" s="17" customFormat="1">
      <c r="A161" s="42">
        <f t="shared" si="10"/>
        <v>150</v>
      </c>
      <c r="B161" s="43" t="s">
        <v>192</v>
      </c>
      <c r="C161" s="42" t="s">
        <v>533</v>
      </c>
      <c r="D161" s="42" t="s">
        <v>322</v>
      </c>
      <c r="E161" s="47">
        <v>44613</v>
      </c>
      <c r="F161" s="47">
        <v>44617</v>
      </c>
      <c r="G161" s="42">
        <v>12</v>
      </c>
      <c r="H161" s="42">
        <v>550.84</v>
      </c>
      <c r="I161" s="44">
        <v>6610.02</v>
      </c>
    </row>
    <row r="162" spans="1:9" s="17" customFormat="1">
      <c r="A162" s="42">
        <f t="shared" si="10"/>
        <v>151</v>
      </c>
      <c r="B162" s="43" t="s">
        <v>193</v>
      </c>
      <c r="C162" s="42" t="s">
        <v>534</v>
      </c>
      <c r="D162" s="42" t="s">
        <v>322</v>
      </c>
      <c r="E162" s="47">
        <v>44377</v>
      </c>
      <c r="F162" s="47">
        <v>44385</v>
      </c>
      <c r="G162" s="42">
        <v>161</v>
      </c>
      <c r="H162" s="42">
        <v>20.99</v>
      </c>
      <c r="I162" s="44">
        <v>3379.04</v>
      </c>
    </row>
    <row r="163" spans="1:9" s="17" customFormat="1">
      <c r="A163" s="42">
        <f t="shared" si="10"/>
        <v>152</v>
      </c>
      <c r="B163" s="43" t="s">
        <v>195</v>
      </c>
      <c r="C163" s="42" t="s">
        <v>536</v>
      </c>
      <c r="D163" s="42" t="s">
        <v>335</v>
      </c>
      <c r="E163" s="47">
        <v>44376</v>
      </c>
      <c r="F163" s="47">
        <v>44384</v>
      </c>
      <c r="G163" s="42">
        <v>46</v>
      </c>
      <c r="H163" s="42">
        <v>32.11</v>
      </c>
      <c r="I163" s="44">
        <v>1477.04</v>
      </c>
    </row>
    <row r="164" spans="1:9" s="17" customFormat="1">
      <c r="A164" s="42">
        <f t="shared" si="10"/>
        <v>153</v>
      </c>
      <c r="B164" s="43" t="s">
        <v>196</v>
      </c>
      <c r="C164" s="42" t="s">
        <v>537</v>
      </c>
      <c r="D164" s="42" t="s">
        <v>335</v>
      </c>
      <c r="E164" s="47">
        <v>44409</v>
      </c>
      <c r="F164" s="47">
        <v>44421</v>
      </c>
      <c r="G164" s="42">
        <v>315</v>
      </c>
      <c r="H164" s="42">
        <v>94.4</v>
      </c>
      <c r="I164" s="44">
        <v>29736</v>
      </c>
    </row>
    <row r="165" spans="1:9" s="17" customFormat="1">
      <c r="A165" s="42">
        <f t="shared" si="10"/>
        <v>154</v>
      </c>
      <c r="B165" s="43" t="s">
        <v>198</v>
      </c>
      <c r="C165" s="42" t="s">
        <v>539</v>
      </c>
      <c r="D165" s="42" t="s">
        <v>342</v>
      </c>
      <c r="E165" s="47">
        <v>44537</v>
      </c>
      <c r="F165" s="47">
        <v>44544</v>
      </c>
      <c r="G165" s="42">
        <v>14</v>
      </c>
      <c r="H165" s="42">
        <v>224.2</v>
      </c>
      <c r="I165" s="44">
        <v>3138.8</v>
      </c>
    </row>
    <row r="166" spans="1:9" s="17" customFormat="1">
      <c r="A166" s="42">
        <f t="shared" si="10"/>
        <v>155</v>
      </c>
      <c r="B166" s="43" t="s">
        <v>199</v>
      </c>
      <c r="C166" s="42" t="s">
        <v>540</v>
      </c>
      <c r="D166" s="42" t="s">
        <v>322</v>
      </c>
      <c r="E166" s="47">
        <v>43753</v>
      </c>
      <c r="F166" s="47">
        <v>43770</v>
      </c>
      <c r="G166" s="42">
        <v>975</v>
      </c>
      <c r="H166" s="42">
        <v>1.05</v>
      </c>
      <c r="I166" s="44">
        <v>1023.95</v>
      </c>
    </row>
    <row r="167" spans="1:9" s="17" customFormat="1">
      <c r="A167" s="42">
        <f t="shared" si="10"/>
        <v>156</v>
      </c>
      <c r="B167" s="43" t="s">
        <v>200</v>
      </c>
      <c r="C167" s="42" t="s">
        <v>541</v>
      </c>
      <c r="D167" s="42" t="s">
        <v>322</v>
      </c>
      <c r="E167" s="47">
        <v>43336</v>
      </c>
      <c r="F167" s="47">
        <v>43348</v>
      </c>
      <c r="G167" s="44">
        <v>1631</v>
      </c>
      <c r="H167" s="42">
        <v>1.31</v>
      </c>
      <c r="I167" s="44">
        <v>2136.77</v>
      </c>
    </row>
    <row r="168" spans="1:9" s="17" customFormat="1">
      <c r="A168" s="42">
        <f t="shared" si="10"/>
        <v>157</v>
      </c>
      <c r="B168" s="43" t="s">
        <v>201</v>
      </c>
      <c r="C168" s="42" t="s">
        <v>542</v>
      </c>
      <c r="D168" s="42" t="s">
        <v>322</v>
      </c>
      <c r="E168" s="47">
        <v>43335</v>
      </c>
      <c r="F168" s="47">
        <v>43347</v>
      </c>
      <c r="G168" s="42">
        <v>827</v>
      </c>
      <c r="H168" s="42">
        <v>3.25</v>
      </c>
      <c r="I168" s="44">
        <v>2686.76</v>
      </c>
    </row>
    <row r="169" spans="1:9" s="17" customFormat="1">
      <c r="A169" s="42">
        <f t="shared" si="10"/>
        <v>158</v>
      </c>
      <c r="B169" s="43" t="s">
        <v>202</v>
      </c>
      <c r="C169" s="42" t="s">
        <v>543</v>
      </c>
      <c r="D169" s="42" t="s">
        <v>322</v>
      </c>
      <c r="E169" s="47">
        <v>43335</v>
      </c>
      <c r="F169" s="47">
        <v>43347</v>
      </c>
      <c r="G169" s="42">
        <v>330</v>
      </c>
      <c r="H169" s="42">
        <v>3.15</v>
      </c>
      <c r="I169" s="44">
        <v>1038.8699999999999</v>
      </c>
    </row>
    <row r="170" spans="1:9" s="17" customFormat="1">
      <c r="A170" s="42">
        <f t="shared" si="10"/>
        <v>159</v>
      </c>
      <c r="B170" s="43" t="s">
        <v>203</v>
      </c>
      <c r="C170" s="42" t="s">
        <v>544</v>
      </c>
      <c r="D170" s="42" t="s">
        <v>322</v>
      </c>
      <c r="E170" s="47">
        <v>43335</v>
      </c>
      <c r="F170" s="47">
        <v>43347</v>
      </c>
      <c r="G170" s="42">
        <v>95</v>
      </c>
      <c r="H170" s="42">
        <v>7.67</v>
      </c>
      <c r="I170" s="42">
        <v>728.65</v>
      </c>
    </row>
    <row r="171" spans="1:9" s="17" customFormat="1">
      <c r="A171" s="42">
        <f t="shared" si="10"/>
        <v>160</v>
      </c>
      <c r="B171" s="43" t="s">
        <v>204</v>
      </c>
      <c r="C171" s="42" t="s">
        <v>545</v>
      </c>
      <c r="D171" s="42" t="s">
        <v>322</v>
      </c>
      <c r="E171" s="47">
        <v>43205</v>
      </c>
      <c r="F171" s="47">
        <v>43217</v>
      </c>
      <c r="G171" s="42">
        <v>245</v>
      </c>
      <c r="H171" s="42">
        <v>2.56</v>
      </c>
      <c r="I171" s="42">
        <v>626.78</v>
      </c>
    </row>
    <row r="172" spans="1:9" s="17" customFormat="1">
      <c r="A172" s="42">
        <f t="shared" si="10"/>
        <v>161</v>
      </c>
      <c r="B172" s="43" t="s">
        <v>674</v>
      </c>
      <c r="C172" s="42" t="s">
        <v>675</v>
      </c>
      <c r="D172" s="42" t="s">
        <v>322</v>
      </c>
      <c r="E172" s="47">
        <v>43496</v>
      </c>
      <c r="F172" s="47">
        <v>43508</v>
      </c>
      <c r="G172" s="44">
        <v>2402</v>
      </c>
      <c r="H172" s="42">
        <v>10.52</v>
      </c>
      <c r="I172" s="44">
        <v>25278.41</v>
      </c>
    </row>
    <row r="173" spans="1:9" s="17" customFormat="1">
      <c r="A173" s="42">
        <f t="shared" si="10"/>
        <v>162</v>
      </c>
      <c r="B173" s="43" t="s">
        <v>206</v>
      </c>
      <c r="C173" s="42" t="s">
        <v>547</v>
      </c>
      <c r="D173" s="42" t="s">
        <v>322</v>
      </c>
      <c r="E173" s="47">
        <v>43421</v>
      </c>
      <c r="F173" s="47">
        <v>43433</v>
      </c>
      <c r="G173" s="42">
        <v>795</v>
      </c>
      <c r="H173" s="42">
        <v>14.95</v>
      </c>
      <c r="I173" s="44">
        <v>11887.79</v>
      </c>
    </row>
    <row r="174" spans="1:9" s="17" customFormat="1">
      <c r="A174" s="42">
        <f t="shared" si="10"/>
        <v>163</v>
      </c>
      <c r="B174" s="43" t="s">
        <v>207</v>
      </c>
      <c r="C174" s="42" t="s">
        <v>548</v>
      </c>
      <c r="D174" s="42" t="s">
        <v>322</v>
      </c>
      <c r="E174" s="47">
        <v>42846</v>
      </c>
      <c r="F174" s="47">
        <v>42858</v>
      </c>
      <c r="G174" s="44">
        <v>1550</v>
      </c>
      <c r="H174" s="42">
        <v>17.96</v>
      </c>
      <c r="I174" s="44">
        <v>27841.26</v>
      </c>
    </row>
    <row r="175" spans="1:9" s="17" customFormat="1">
      <c r="A175" s="42">
        <f t="shared" si="10"/>
        <v>164</v>
      </c>
      <c r="B175" s="43" t="s">
        <v>209</v>
      </c>
      <c r="C175" s="42" t="s">
        <v>550</v>
      </c>
      <c r="D175" s="42" t="s">
        <v>322</v>
      </c>
      <c r="E175" s="47">
        <f>F175-15</f>
        <v>44662</v>
      </c>
      <c r="F175" s="47" t="s">
        <v>721</v>
      </c>
      <c r="G175" s="42">
        <v>44</v>
      </c>
      <c r="H175" s="42">
        <v>172.7</v>
      </c>
      <c r="I175" s="44">
        <v>7598.8</v>
      </c>
    </row>
    <row r="176" spans="1:9" s="17" customFormat="1">
      <c r="A176" s="42">
        <f t="shared" si="10"/>
        <v>165</v>
      </c>
      <c r="B176" s="43" t="s">
        <v>210</v>
      </c>
      <c r="C176" s="42" t="s">
        <v>551</v>
      </c>
      <c r="D176" s="42" t="s">
        <v>324</v>
      </c>
      <c r="E176" s="47">
        <v>44409</v>
      </c>
      <c r="F176" s="47">
        <v>44421</v>
      </c>
      <c r="G176" s="42">
        <v>23</v>
      </c>
      <c r="H176" s="42">
        <v>378.11</v>
      </c>
      <c r="I176" s="44">
        <v>8696.6</v>
      </c>
    </row>
    <row r="177" spans="1:9" s="17" customFormat="1">
      <c r="A177" s="42">
        <f t="shared" si="10"/>
        <v>166</v>
      </c>
      <c r="B177" s="43" t="s">
        <v>211</v>
      </c>
      <c r="C177" s="42" t="s">
        <v>552</v>
      </c>
      <c r="D177" s="42" t="s">
        <v>322</v>
      </c>
      <c r="E177" s="47">
        <v>43077</v>
      </c>
      <c r="F177" s="47">
        <v>43089</v>
      </c>
      <c r="G177" s="42">
        <v>7</v>
      </c>
      <c r="H177" s="42">
        <v>81.12</v>
      </c>
      <c r="I177" s="42">
        <v>567.85</v>
      </c>
    </row>
    <row r="178" spans="1:9" s="17" customFormat="1">
      <c r="A178" s="42">
        <f t="shared" si="10"/>
        <v>167</v>
      </c>
      <c r="B178" s="43" t="s">
        <v>214</v>
      </c>
      <c r="C178" s="42" t="s">
        <v>555</v>
      </c>
      <c r="D178" s="42" t="s">
        <v>322</v>
      </c>
      <c r="E178" s="47">
        <v>44613</v>
      </c>
      <c r="F178" s="47" t="s">
        <v>737</v>
      </c>
      <c r="G178" s="42">
        <v>1</v>
      </c>
      <c r="H178" s="42">
        <v>41.24</v>
      </c>
      <c r="I178" s="42">
        <v>41.24</v>
      </c>
    </row>
    <row r="179" spans="1:9" s="17" customFormat="1">
      <c r="A179" s="42">
        <f t="shared" si="10"/>
        <v>168</v>
      </c>
      <c r="B179" s="43" t="s">
        <v>216</v>
      </c>
      <c r="C179" s="42" t="s">
        <v>557</v>
      </c>
      <c r="D179" s="42" t="s">
        <v>343</v>
      </c>
      <c r="E179" s="47">
        <v>42357</v>
      </c>
      <c r="F179" s="47">
        <v>42369</v>
      </c>
      <c r="G179" s="42">
        <v>15</v>
      </c>
      <c r="H179" s="42">
        <v>213.32</v>
      </c>
      <c r="I179" s="44">
        <v>3199.74</v>
      </c>
    </row>
    <row r="180" spans="1:9" s="17" customFormat="1">
      <c r="A180" s="42">
        <f t="shared" si="10"/>
        <v>169</v>
      </c>
      <c r="B180" s="43" t="s">
        <v>217</v>
      </c>
      <c r="C180" s="42" t="s">
        <v>558</v>
      </c>
      <c r="D180" s="42" t="s">
        <v>343</v>
      </c>
      <c r="E180" s="47">
        <v>42691</v>
      </c>
      <c r="F180" s="47">
        <v>42703</v>
      </c>
      <c r="G180" s="42">
        <v>5</v>
      </c>
      <c r="H180" s="42">
        <v>68.010000000000005</v>
      </c>
      <c r="I180" s="42">
        <v>340.03</v>
      </c>
    </row>
    <row r="181" spans="1:9" s="17" customFormat="1">
      <c r="A181" s="42">
        <f t="shared" si="10"/>
        <v>170</v>
      </c>
      <c r="B181" s="43" t="s">
        <v>220</v>
      </c>
      <c r="C181" s="42" t="s">
        <v>676</v>
      </c>
      <c r="D181" s="42" t="s">
        <v>322</v>
      </c>
      <c r="E181" s="47">
        <v>44589</v>
      </c>
      <c r="F181" s="47">
        <v>44649</v>
      </c>
      <c r="G181" s="42">
        <v>25</v>
      </c>
      <c r="H181" s="44">
        <v>8555</v>
      </c>
      <c r="I181" s="44">
        <v>213875</v>
      </c>
    </row>
    <row r="182" spans="1:9" s="17" customFormat="1">
      <c r="A182" s="42">
        <f t="shared" si="10"/>
        <v>171</v>
      </c>
      <c r="B182" s="43" t="s">
        <v>222</v>
      </c>
      <c r="C182" s="42" t="s">
        <v>563</v>
      </c>
      <c r="D182" s="42" t="s">
        <v>322</v>
      </c>
      <c r="E182" s="47">
        <v>43753</v>
      </c>
      <c r="F182" s="47">
        <v>43784</v>
      </c>
      <c r="G182" s="42">
        <v>2</v>
      </c>
      <c r="H182" s="44">
        <v>8166.76</v>
      </c>
      <c r="I182" s="44">
        <v>16333.51</v>
      </c>
    </row>
    <row r="183" spans="1:9" s="17" customFormat="1">
      <c r="A183" s="42">
        <f t="shared" si="10"/>
        <v>172</v>
      </c>
      <c r="B183" s="43" t="s">
        <v>223</v>
      </c>
      <c r="C183" s="42" t="s">
        <v>564</v>
      </c>
      <c r="D183" s="42" t="s">
        <v>322</v>
      </c>
      <c r="E183" s="47">
        <v>43162</v>
      </c>
      <c r="F183" s="47">
        <v>43174</v>
      </c>
      <c r="G183" s="42">
        <v>2</v>
      </c>
      <c r="H183" s="44">
        <v>7097.38</v>
      </c>
      <c r="I183" s="44">
        <v>14194.76</v>
      </c>
    </row>
    <row r="184" spans="1:9" s="17" customFormat="1">
      <c r="A184" s="42">
        <f t="shared" si="10"/>
        <v>173</v>
      </c>
      <c r="B184" s="43" t="s">
        <v>225</v>
      </c>
      <c r="C184" s="42" t="s">
        <v>566</v>
      </c>
      <c r="D184" s="42" t="s">
        <v>322</v>
      </c>
      <c r="E184" s="47">
        <v>42825</v>
      </c>
      <c r="F184" s="47">
        <v>42837</v>
      </c>
      <c r="G184" s="42">
        <v>9</v>
      </c>
      <c r="H184" s="44">
        <v>5546.27</v>
      </c>
      <c r="I184" s="44">
        <v>49916.39</v>
      </c>
    </row>
    <row r="185" spans="1:9" s="17" customFormat="1">
      <c r="A185" s="42">
        <f t="shared" si="10"/>
        <v>174</v>
      </c>
      <c r="B185" s="43" t="s">
        <v>235</v>
      </c>
      <c r="C185" s="42" t="s">
        <v>576</v>
      </c>
      <c r="D185" s="42" t="s">
        <v>322</v>
      </c>
      <c r="E185" s="47">
        <v>43383</v>
      </c>
      <c r="F185" s="47">
        <v>43395</v>
      </c>
      <c r="G185" s="42">
        <v>7</v>
      </c>
      <c r="H185" s="44">
        <v>9146.0499999999993</v>
      </c>
      <c r="I185" s="44">
        <v>64022.37</v>
      </c>
    </row>
    <row r="186" spans="1:9" s="17" customFormat="1">
      <c r="A186" s="42">
        <f t="shared" si="10"/>
        <v>175</v>
      </c>
      <c r="B186" s="43" t="s">
        <v>236</v>
      </c>
      <c r="C186" s="42" t="s">
        <v>577</v>
      </c>
      <c r="D186" s="42" t="s">
        <v>322</v>
      </c>
      <c r="E186" s="47">
        <v>43383</v>
      </c>
      <c r="F186" s="47">
        <v>43395</v>
      </c>
      <c r="G186" s="42">
        <v>4</v>
      </c>
      <c r="H186" s="44">
        <v>11449.15</v>
      </c>
      <c r="I186" s="44">
        <v>45796.61</v>
      </c>
    </row>
    <row r="187" spans="1:9" s="17" customFormat="1">
      <c r="A187" s="42">
        <f t="shared" si="10"/>
        <v>176</v>
      </c>
      <c r="B187" s="43" t="s">
        <v>237</v>
      </c>
      <c r="C187" s="42" t="s">
        <v>578</v>
      </c>
      <c r="D187" s="42" t="s">
        <v>322</v>
      </c>
      <c r="E187" s="47">
        <v>43383</v>
      </c>
      <c r="F187" s="47">
        <v>43395</v>
      </c>
      <c r="G187" s="42">
        <v>6</v>
      </c>
      <c r="H187" s="44">
        <v>11452.2</v>
      </c>
      <c r="I187" s="44">
        <v>68713.22</v>
      </c>
    </row>
    <row r="188" spans="1:9" s="17" customFormat="1">
      <c r="A188" s="42">
        <f t="shared" si="10"/>
        <v>177</v>
      </c>
      <c r="B188" s="43" t="s">
        <v>238</v>
      </c>
      <c r="C188" s="42" t="s">
        <v>579</v>
      </c>
      <c r="D188" s="42" t="s">
        <v>322</v>
      </c>
      <c r="E188" s="47">
        <v>43391</v>
      </c>
      <c r="F188" s="47">
        <v>43403</v>
      </c>
      <c r="G188" s="42">
        <v>8</v>
      </c>
      <c r="H188" s="44">
        <v>11452.2</v>
      </c>
      <c r="I188" s="44">
        <v>91617.62</v>
      </c>
    </row>
    <row r="189" spans="1:9" s="17" customFormat="1">
      <c r="A189" s="42">
        <f t="shared" si="10"/>
        <v>178</v>
      </c>
      <c r="B189" s="43" t="s">
        <v>239</v>
      </c>
      <c r="C189" s="42" t="s">
        <v>677</v>
      </c>
      <c r="D189" s="42" t="s">
        <v>322</v>
      </c>
      <c r="E189" s="47">
        <v>44589</v>
      </c>
      <c r="F189" s="47">
        <v>44649</v>
      </c>
      <c r="G189" s="42">
        <v>3</v>
      </c>
      <c r="H189" s="44">
        <v>3976.6</v>
      </c>
      <c r="I189" s="44">
        <v>11929.8</v>
      </c>
    </row>
    <row r="190" spans="1:9" s="17" customFormat="1">
      <c r="A190" s="42">
        <f t="shared" si="10"/>
        <v>179</v>
      </c>
      <c r="B190" s="43" t="s">
        <v>240</v>
      </c>
      <c r="C190" s="42" t="s">
        <v>581</v>
      </c>
      <c r="D190" s="42" t="s">
        <v>322</v>
      </c>
      <c r="E190" s="47">
        <v>44589</v>
      </c>
      <c r="F190" s="47">
        <v>44649</v>
      </c>
      <c r="G190" s="42">
        <v>3</v>
      </c>
      <c r="H190" s="44">
        <v>7127.5</v>
      </c>
      <c r="I190" s="44">
        <v>21382.49</v>
      </c>
    </row>
    <row r="191" spans="1:9" s="17" customFormat="1">
      <c r="A191" s="42">
        <f t="shared" si="10"/>
        <v>180</v>
      </c>
      <c r="B191" s="43" t="s">
        <v>241</v>
      </c>
      <c r="C191" s="42" t="s">
        <v>582</v>
      </c>
      <c r="D191" s="42" t="s">
        <v>322</v>
      </c>
      <c r="E191" s="47">
        <v>44589</v>
      </c>
      <c r="F191" s="47">
        <v>44649</v>
      </c>
      <c r="G191" s="42">
        <v>3</v>
      </c>
      <c r="H191" s="44">
        <v>7127.5</v>
      </c>
      <c r="I191" s="44">
        <v>21382.49</v>
      </c>
    </row>
    <row r="192" spans="1:9" s="17" customFormat="1">
      <c r="A192" s="42">
        <f t="shared" si="10"/>
        <v>181</v>
      </c>
      <c r="B192" s="43" t="s">
        <v>242</v>
      </c>
      <c r="C192" s="42" t="s">
        <v>583</v>
      </c>
      <c r="D192" s="42" t="s">
        <v>322</v>
      </c>
      <c r="E192" s="47">
        <v>44589</v>
      </c>
      <c r="F192" s="47">
        <v>44649</v>
      </c>
      <c r="G192" s="42">
        <v>3</v>
      </c>
      <c r="H192" s="44">
        <v>7127.5</v>
      </c>
      <c r="I192" s="44">
        <v>21382.49</v>
      </c>
    </row>
    <row r="193" spans="1:9" s="17" customFormat="1">
      <c r="A193" s="42">
        <f t="shared" si="10"/>
        <v>182</v>
      </c>
      <c r="B193" s="43" t="s">
        <v>243</v>
      </c>
      <c r="C193" s="42" t="s">
        <v>584</v>
      </c>
      <c r="D193" s="42" t="s">
        <v>322</v>
      </c>
      <c r="E193" s="47">
        <v>43565</v>
      </c>
      <c r="F193" s="47">
        <v>43570</v>
      </c>
      <c r="G193" s="42">
        <v>4</v>
      </c>
      <c r="H193" s="44">
        <v>10455.98</v>
      </c>
      <c r="I193" s="44">
        <v>41823.919999999998</v>
      </c>
    </row>
    <row r="194" spans="1:9" s="17" customFormat="1">
      <c r="A194" s="42">
        <f t="shared" si="10"/>
        <v>183</v>
      </c>
      <c r="B194" s="43" t="s">
        <v>244</v>
      </c>
      <c r="C194" s="42" t="s">
        <v>678</v>
      </c>
      <c r="D194" s="42" t="s">
        <v>322</v>
      </c>
      <c r="E194" s="47">
        <v>44589</v>
      </c>
      <c r="F194" s="47">
        <v>44649</v>
      </c>
      <c r="G194" s="42">
        <v>4</v>
      </c>
      <c r="H194" s="44">
        <v>12567</v>
      </c>
      <c r="I194" s="44">
        <v>50268</v>
      </c>
    </row>
    <row r="195" spans="1:9" s="17" customFormat="1">
      <c r="A195" s="42">
        <f t="shared" si="10"/>
        <v>184</v>
      </c>
      <c r="B195" s="43" t="s">
        <v>245</v>
      </c>
      <c r="C195" s="42" t="s">
        <v>679</v>
      </c>
      <c r="D195" s="42" t="s">
        <v>322</v>
      </c>
      <c r="E195" s="47">
        <v>44589</v>
      </c>
      <c r="F195" s="47">
        <v>44649</v>
      </c>
      <c r="G195" s="42">
        <v>12</v>
      </c>
      <c r="H195" s="44">
        <v>14455</v>
      </c>
      <c r="I195" s="44">
        <v>173460</v>
      </c>
    </row>
    <row r="196" spans="1:9" s="17" customFormat="1">
      <c r="A196" s="42">
        <f t="shared" si="10"/>
        <v>185</v>
      </c>
      <c r="B196" s="43" t="s">
        <v>231</v>
      </c>
      <c r="C196" s="42" t="s">
        <v>680</v>
      </c>
      <c r="D196" s="42" t="s">
        <v>322</v>
      </c>
      <c r="E196" s="47">
        <v>44599</v>
      </c>
      <c r="F196" s="47" t="s">
        <v>744</v>
      </c>
      <c r="G196" s="42">
        <v>26</v>
      </c>
      <c r="H196" s="44">
        <v>8555</v>
      </c>
      <c r="I196" s="44">
        <v>222430</v>
      </c>
    </row>
    <row r="197" spans="1:9" s="17" customFormat="1">
      <c r="A197" s="42">
        <f t="shared" si="10"/>
        <v>186</v>
      </c>
      <c r="B197" s="43" t="s">
        <v>232</v>
      </c>
      <c r="C197" s="42" t="s">
        <v>573</v>
      </c>
      <c r="D197" s="42" t="s">
        <v>322</v>
      </c>
      <c r="E197" s="47">
        <v>44599</v>
      </c>
      <c r="F197" s="47" t="s">
        <v>744</v>
      </c>
      <c r="G197" s="42">
        <v>21</v>
      </c>
      <c r="H197" s="44">
        <v>8555</v>
      </c>
      <c r="I197" s="44">
        <v>179655</v>
      </c>
    </row>
    <row r="198" spans="1:9" s="17" customFormat="1">
      <c r="A198" s="42">
        <f t="shared" si="10"/>
        <v>187</v>
      </c>
      <c r="B198" s="43" t="s">
        <v>233</v>
      </c>
      <c r="C198" s="42" t="s">
        <v>574</v>
      </c>
      <c r="D198" s="42" t="s">
        <v>322</v>
      </c>
      <c r="E198" s="47">
        <v>44599</v>
      </c>
      <c r="F198" s="47" t="s">
        <v>744</v>
      </c>
      <c r="G198" s="42">
        <v>43</v>
      </c>
      <c r="H198" s="44">
        <v>8555</v>
      </c>
      <c r="I198" s="44">
        <v>367865</v>
      </c>
    </row>
    <row r="199" spans="1:9" s="17" customFormat="1">
      <c r="A199" s="42">
        <f t="shared" si="10"/>
        <v>188</v>
      </c>
      <c r="B199" s="43" t="s">
        <v>251</v>
      </c>
      <c r="C199" s="42" t="s">
        <v>592</v>
      </c>
      <c r="D199" s="42" t="s">
        <v>322</v>
      </c>
      <c r="E199" s="47">
        <v>44114</v>
      </c>
      <c r="F199" s="47" t="s">
        <v>745</v>
      </c>
      <c r="G199" s="42">
        <v>8</v>
      </c>
      <c r="H199" s="44">
        <v>8329.6</v>
      </c>
      <c r="I199" s="44">
        <v>66636.77</v>
      </c>
    </row>
    <row r="200" spans="1:9" s="17" customFormat="1">
      <c r="A200" s="42">
        <f t="shared" si="10"/>
        <v>189</v>
      </c>
      <c r="B200" s="43" t="s">
        <v>252</v>
      </c>
      <c r="C200" s="42" t="s">
        <v>593</v>
      </c>
      <c r="D200" s="42" t="s">
        <v>322</v>
      </c>
      <c r="E200" s="47">
        <v>43428</v>
      </c>
      <c r="F200" s="47">
        <v>43440</v>
      </c>
      <c r="G200" s="42">
        <v>2</v>
      </c>
      <c r="H200" s="44">
        <v>6329.58</v>
      </c>
      <c r="I200" s="44">
        <v>12659.16</v>
      </c>
    </row>
    <row r="201" spans="1:9" s="17" customFormat="1">
      <c r="A201" s="42">
        <f t="shared" si="10"/>
        <v>190</v>
      </c>
      <c r="B201" s="43" t="s">
        <v>253</v>
      </c>
      <c r="C201" s="42" t="s">
        <v>594</v>
      </c>
      <c r="D201" s="42" t="s">
        <v>322</v>
      </c>
      <c r="E201" s="47">
        <v>43428</v>
      </c>
      <c r="F201" s="47">
        <v>43440</v>
      </c>
      <c r="G201" s="42">
        <v>8</v>
      </c>
      <c r="H201" s="44">
        <v>8885.91</v>
      </c>
      <c r="I201" s="44">
        <v>71087.27</v>
      </c>
    </row>
    <row r="202" spans="1:9" s="17" customFormat="1">
      <c r="A202" s="42">
        <f t="shared" si="10"/>
        <v>191</v>
      </c>
      <c r="B202" s="43" t="s">
        <v>256</v>
      </c>
      <c r="C202" s="42" t="s">
        <v>681</v>
      </c>
      <c r="D202" s="42" t="s">
        <v>322</v>
      </c>
      <c r="E202" s="47">
        <v>43567</v>
      </c>
      <c r="F202" s="47">
        <v>43570</v>
      </c>
      <c r="G202" s="42">
        <v>19</v>
      </c>
      <c r="H202" s="44">
        <v>3083.72</v>
      </c>
      <c r="I202" s="44">
        <v>58590.63</v>
      </c>
    </row>
    <row r="203" spans="1:9" s="17" customFormat="1">
      <c r="A203" s="42">
        <f t="shared" si="10"/>
        <v>192</v>
      </c>
      <c r="B203" s="43" t="s">
        <v>257</v>
      </c>
      <c r="C203" s="42" t="s">
        <v>682</v>
      </c>
      <c r="D203" s="42" t="s">
        <v>322</v>
      </c>
      <c r="E203" s="47">
        <v>44043</v>
      </c>
      <c r="F203" s="47">
        <v>44055</v>
      </c>
      <c r="G203" s="42">
        <v>8</v>
      </c>
      <c r="H203" s="44">
        <v>4968.9799999999996</v>
      </c>
      <c r="I203" s="44">
        <v>39751.839999999997</v>
      </c>
    </row>
    <row r="204" spans="1:9" s="17" customFormat="1">
      <c r="A204" s="42">
        <f t="shared" si="10"/>
        <v>193</v>
      </c>
      <c r="B204" s="43" t="s">
        <v>258</v>
      </c>
      <c r="C204" s="42" t="s">
        <v>599</v>
      </c>
      <c r="D204" s="42" t="s">
        <v>322</v>
      </c>
      <c r="E204" s="47">
        <v>43127</v>
      </c>
      <c r="F204" s="47">
        <v>43139</v>
      </c>
      <c r="G204" s="42">
        <v>9</v>
      </c>
      <c r="H204" s="44">
        <v>3522.3</v>
      </c>
      <c r="I204" s="44">
        <v>31700.67</v>
      </c>
    </row>
    <row r="205" spans="1:9" s="17" customFormat="1">
      <c r="A205" s="42">
        <f t="shared" ref="A205:A241" si="13">+A204+1</f>
        <v>194</v>
      </c>
      <c r="B205" s="43" t="s">
        <v>259</v>
      </c>
      <c r="C205" s="42" t="s">
        <v>600</v>
      </c>
      <c r="D205" s="42" t="s">
        <v>322</v>
      </c>
      <c r="E205" s="47">
        <v>43127</v>
      </c>
      <c r="F205" s="47">
        <v>43139</v>
      </c>
      <c r="G205" s="42">
        <v>5</v>
      </c>
      <c r="H205" s="44">
        <v>3265.32</v>
      </c>
      <c r="I205" s="44">
        <v>16326.59</v>
      </c>
    </row>
    <row r="206" spans="1:9" s="17" customFormat="1">
      <c r="A206" s="42">
        <f t="shared" si="13"/>
        <v>195</v>
      </c>
      <c r="B206" s="43" t="s">
        <v>260</v>
      </c>
      <c r="C206" s="42" t="s">
        <v>601</v>
      </c>
      <c r="D206" s="42" t="s">
        <v>322</v>
      </c>
      <c r="E206" s="47">
        <v>43127</v>
      </c>
      <c r="F206" s="47">
        <v>43139</v>
      </c>
      <c r="G206" s="42">
        <v>2</v>
      </c>
      <c r="H206" s="44">
        <v>3225.92</v>
      </c>
      <c r="I206" s="44">
        <v>6451.83</v>
      </c>
    </row>
    <row r="207" spans="1:9" s="17" customFormat="1">
      <c r="A207" s="42">
        <f t="shared" si="13"/>
        <v>196</v>
      </c>
      <c r="B207" s="43" t="s">
        <v>261</v>
      </c>
      <c r="C207" s="42" t="s">
        <v>602</v>
      </c>
      <c r="D207" s="42" t="s">
        <v>322</v>
      </c>
      <c r="E207" s="47">
        <v>43127</v>
      </c>
      <c r="F207" s="47">
        <v>43139</v>
      </c>
      <c r="G207" s="42">
        <v>4</v>
      </c>
      <c r="H207" s="44">
        <v>3029.88</v>
      </c>
      <c r="I207" s="44">
        <v>12119.51</v>
      </c>
    </row>
    <row r="208" spans="1:9" s="17" customFormat="1">
      <c r="A208" s="42">
        <f t="shared" si="13"/>
        <v>197</v>
      </c>
      <c r="B208" s="43" t="s">
        <v>265</v>
      </c>
      <c r="C208" s="42" t="s">
        <v>683</v>
      </c>
      <c r="D208" s="42" t="s">
        <v>322</v>
      </c>
      <c r="E208" s="47">
        <v>42757</v>
      </c>
      <c r="F208" s="47">
        <v>42769</v>
      </c>
      <c r="G208" s="42">
        <v>4</v>
      </c>
      <c r="H208" s="44">
        <v>20816.900000000001</v>
      </c>
      <c r="I208" s="44">
        <v>83267.62</v>
      </c>
    </row>
    <row r="209" spans="1:9" s="17" customFormat="1">
      <c r="A209" s="42">
        <f t="shared" si="13"/>
        <v>198</v>
      </c>
      <c r="B209" s="43" t="s">
        <v>266</v>
      </c>
      <c r="C209" s="42" t="s">
        <v>607</v>
      </c>
      <c r="D209" s="42" t="s">
        <v>322</v>
      </c>
      <c r="E209" s="47">
        <f t="shared" ref="E209" si="14">F209-8</f>
        <v>44375</v>
      </c>
      <c r="F209" s="47">
        <v>44383</v>
      </c>
      <c r="G209" s="42">
        <v>4</v>
      </c>
      <c r="H209" s="44">
        <v>22354.71</v>
      </c>
      <c r="I209" s="44">
        <v>89418.86</v>
      </c>
    </row>
    <row r="210" spans="1:9" s="17" customFormat="1">
      <c r="A210" s="42">
        <f t="shared" si="13"/>
        <v>199</v>
      </c>
      <c r="B210" s="43" t="s">
        <v>267</v>
      </c>
      <c r="C210" s="42" t="s">
        <v>608</v>
      </c>
      <c r="D210" s="42" t="s">
        <v>322</v>
      </c>
      <c r="E210" s="47">
        <v>44355</v>
      </c>
      <c r="F210" s="47">
        <v>44375</v>
      </c>
      <c r="G210" s="42">
        <v>4</v>
      </c>
      <c r="H210" s="44">
        <v>20816.900000000001</v>
      </c>
      <c r="I210" s="44">
        <v>83267.62</v>
      </c>
    </row>
    <row r="211" spans="1:9" s="17" customFormat="1">
      <c r="A211" s="42">
        <f t="shared" si="13"/>
        <v>200</v>
      </c>
      <c r="B211" s="43" t="s">
        <v>268</v>
      </c>
      <c r="C211" s="42" t="s">
        <v>609</v>
      </c>
      <c r="D211" s="42" t="s">
        <v>322</v>
      </c>
      <c r="E211" s="47">
        <v>42757</v>
      </c>
      <c r="F211" s="47">
        <v>42769</v>
      </c>
      <c r="G211" s="42">
        <v>5</v>
      </c>
      <c r="H211" s="44">
        <v>12745.14</v>
      </c>
      <c r="I211" s="44">
        <v>63725.68</v>
      </c>
    </row>
    <row r="212" spans="1:9" s="17" customFormat="1">
      <c r="A212" s="42">
        <f t="shared" si="13"/>
        <v>201</v>
      </c>
      <c r="B212" s="43" t="s">
        <v>271</v>
      </c>
      <c r="C212" s="42" t="s">
        <v>684</v>
      </c>
      <c r="D212" s="42" t="s">
        <v>322</v>
      </c>
      <c r="E212" s="47">
        <v>44324</v>
      </c>
      <c r="F212" s="47">
        <v>44344</v>
      </c>
      <c r="G212" s="42">
        <v>4</v>
      </c>
      <c r="H212" s="44">
        <v>3427.14</v>
      </c>
      <c r="I212" s="44">
        <v>13708.57</v>
      </c>
    </row>
    <row r="213" spans="1:9" s="17" customFormat="1">
      <c r="A213" s="42">
        <f t="shared" si="13"/>
        <v>202</v>
      </c>
      <c r="B213" s="43" t="s">
        <v>269</v>
      </c>
      <c r="C213" s="42" t="s">
        <v>610</v>
      </c>
      <c r="D213" s="42" t="s">
        <v>322</v>
      </c>
      <c r="E213" s="47">
        <v>44599</v>
      </c>
      <c r="F213" s="47">
        <v>44615</v>
      </c>
      <c r="G213" s="42">
        <v>5</v>
      </c>
      <c r="H213" s="44">
        <v>5219.3500000000004</v>
      </c>
      <c r="I213" s="44">
        <v>26096.74</v>
      </c>
    </row>
    <row r="214" spans="1:9" s="17" customFormat="1">
      <c r="A214" s="42">
        <f t="shared" si="13"/>
        <v>203</v>
      </c>
      <c r="B214" s="43" t="s">
        <v>255</v>
      </c>
      <c r="C214" s="42" t="s">
        <v>596</v>
      </c>
      <c r="D214" s="42" t="s">
        <v>322</v>
      </c>
      <c r="E214" s="47">
        <v>43712</v>
      </c>
      <c r="F214" s="47">
        <v>43724</v>
      </c>
      <c r="G214" s="42">
        <v>5</v>
      </c>
      <c r="H214" s="44">
        <v>10712.19</v>
      </c>
      <c r="I214" s="44">
        <v>53560.959999999999</v>
      </c>
    </row>
    <row r="215" spans="1:9" s="17" customFormat="1">
      <c r="A215" s="42">
        <f t="shared" si="13"/>
        <v>204</v>
      </c>
      <c r="B215" s="43" t="s">
        <v>272</v>
      </c>
      <c r="C215" s="42" t="s">
        <v>613</v>
      </c>
      <c r="D215" s="42" t="s">
        <v>322</v>
      </c>
      <c r="E215" s="47">
        <v>44324</v>
      </c>
      <c r="F215" s="47">
        <v>44344</v>
      </c>
      <c r="G215" s="42">
        <v>3</v>
      </c>
      <c r="H215" s="44">
        <v>5109.8500000000004</v>
      </c>
      <c r="I215" s="44">
        <v>15329.54</v>
      </c>
    </row>
    <row r="216" spans="1:9" s="17" customFormat="1">
      <c r="A216" s="42">
        <f t="shared" si="13"/>
        <v>205</v>
      </c>
      <c r="B216" s="43" t="s">
        <v>273</v>
      </c>
      <c r="C216" s="42" t="s">
        <v>614</v>
      </c>
      <c r="D216" s="42" t="s">
        <v>322</v>
      </c>
      <c r="E216" s="47">
        <v>44599</v>
      </c>
      <c r="F216" s="47" t="s">
        <v>746</v>
      </c>
      <c r="G216" s="42">
        <v>4</v>
      </c>
      <c r="H216" s="44">
        <v>4554.46</v>
      </c>
      <c r="I216" s="44">
        <v>18217.830000000002</v>
      </c>
    </row>
    <row r="217" spans="1:9" s="17" customFormat="1">
      <c r="A217" s="42">
        <f t="shared" si="13"/>
        <v>206</v>
      </c>
      <c r="B217" s="43" t="s">
        <v>274</v>
      </c>
      <c r="C217" s="42" t="s">
        <v>685</v>
      </c>
      <c r="D217" s="42" t="s">
        <v>322</v>
      </c>
      <c r="E217" s="47">
        <v>44599</v>
      </c>
      <c r="F217" s="47" t="s">
        <v>746</v>
      </c>
      <c r="G217" s="42">
        <v>7</v>
      </c>
      <c r="H217" s="44">
        <v>5893.45</v>
      </c>
      <c r="I217" s="44">
        <v>41254.160000000003</v>
      </c>
    </row>
    <row r="218" spans="1:9" s="17" customFormat="1">
      <c r="A218" s="42">
        <f t="shared" si="13"/>
        <v>207</v>
      </c>
      <c r="B218" s="43" t="s">
        <v>275</v>
      </c>
      <c r="C218" s="42" t="s">
        <v>616</v>
      </c>
      <c r="D218" s="42" t="s">
        <v>322</v>
      </c>
      <c r="E218" s="47">
        <v>44599</v>
      </c>
      <c r="F218" s="47" t="s">
        <v>744</v>
      </c>
      <c r="G218" s="42">
        <v>7</v>
      </c>
      <c r="H218" s="44">
        <v>5893.45</v>
      </c>
      <c r="I218" s="44">
        <v>41254.160000000003</v>
      </c>
    </row>
    <row r="219" spans="1:9" s="17" customFormat="1">
      <c r="A219" s="42">
        <f t="shared" si="13"/>
        <v>208</v>
      </c>
      <c r="B219" s="43" t="s">
        <v>276</v>
      </c>
      <c r="C219" s="42" t="s">
        <v>686</v>
      </c>
      <c r="D219" s="42" t="s">
        <v>322</v>
      </c>
      <c r="E219" s="47">
        <v>44599</v>
      </c>
      <c r="F219" s="47" t="s">
        <v>744</v>
      </c>
      <c r="G219" s="42">
        <v>9</v>
      </c>
      <c r="H219" s="44">
        <v>5893.45</v>
      </c>
      <c r="I219" s="44">
        <v>53041.06</v>
      </c>
    </row>
    <row r="220" spans="1:9" s="17" customFormat="1">
      <c r="A220" s="42">
        <f t="shared" si="13"/>
        <v>209</v>
      </c>
      <c r="B220" s="43" t="s">
        <v>246</v>
      </c>
      <c r="C220" s="42" t="s">
        <v>587</v>
      </c>
      <c r="D220" s="42" t="s">
        <v>322</v>
      </c>
      <c r="E220" s="47">
        <v>44599</v>
      </c>
      <c r="F220" s="47" t="s">
        <v>744</v>
      </c>
      <c r="G220" s="42">
        <v>3</v>
      </c>
      <c r="H220" s="44">
        <v>8528.2199999999993</v>
      </c>
      <c r="I220" s="44">
        <v>25584.65</v>
      </c>
    </row>
    <row r="221" spans="1:9" s="17" customFormat="1">
      <c r="A221" s="42">
        <f t="shared" si="13"/>
        <v>210</v>
      </c>
      <c r="B221" s="43" t="s">
        <v>248</v>
      </c>
      <c r="C221" s="42" t="s">
        <v>589</v>
      </c>
      <c r="D221" s="42" t="s">
        <v>322</v>
      </c>
      <c r="E221" s="47">
        <v>44599</v>
      </c>
      <c r="F221" s="47" t="s">
        <v>744</v>
      </c>
      <c r="G221" s="42">
        <v>3</v>
      </c>
      <c r="H221" s="44">
        <v>12972.29</v>
      </c>
      <c r="I221" s="44">
        <v>38916.870000000003</v>
      </c>
    </row>
    <row r="222" spans="1:9" s="17" customFormat="1">
      <c r="A222" s="42">
        <f t="shared" si="13"/>
        <v>211</v>
      </c>
      <c r="B222" s="43" t="s">
        <v>249</v>
      </c>
      <c r="C222" s="42" t="s">
        <v>590</v>
      </c>
      <c r="D222" s="42" t="s">
        <v>322</v>
      </c>
      <c r="E222" s="47">
        <v>44599</v>
      </c>
      <c r="F222" s="47" t="s">
        <v>744</v>
      </c>
      <c r="G222" s="42">
        <v>3</v>
      </c>
      <c r="H222" s="44">
        <v>12972.3</v>
      </c>
      <c r="I222" s="44">
        <v>38916.89</v>
      </c>
    </row>
    <row r="223" spans="1:9" s="17" customFormat="1">
      <c r="A223" s="42">
        <f t="shared" si="13"/>
        <v>212</v>
      </c>
      <c r="B223" s="43" t="s">
        <v>278</v>
      </c>
      <c r="C223" s="42" t="s">
        <v>619</v>
      </c>
      <c r="D223" s="42" t="s">
        <v>322</v>
      </c>
      <c r="E223" s="47">
        <v>43162</v>
      </c>
      <c r="F223" s="47">
        <v>43174</v>
      </c>
      <c r="G223" s="42">
        <v>1</v>
      </c>
      <c r="H223" s="44">
        <v>13931.17</v>
      </c>
      <c r="I223" s="44">
        <v>13931.17</v>
      </c>
    </row>
    <row r="224" spans="1:9" s="17" customFormat="1">
      <c r="A224" s="42">
        <f t="shared" si="13"/>
        <v>213</v>
      </c>
      <c r="B224" s="43" t="s">
        <v>281</v>
      </c>
      <c r="C224" s="42" t="s">
        <v>622</v>
      </c>
      <c r="D224" s="42" t="s">
        <v>322</v>
      </c>
      <c r="E224" s="47">
        <v>43162</v>
      </c>
      <c r="F224" s="47">
        <v>43174</v>
      </c>
      <c r="G224" s="42">
        <v>2</v>
      </c>
      <c r="H224" s="44">
        <v>21988.03</v>
      </c>
      <c r="I224" s="44">
        <v>43976.07</v>
      </c>
    </row>
    <row r="225" spans="1:9" s="17" customFormat="1">
      <c r="A225" s="42">
        <f t="shared" si="13"/>
        <v>214</v>
      </c>
      <c r="B225" s="43" t="s">
        <v>279</v>
      </c>
      <c r="C225" s="42" t="s">
        <v>620</v>
      </c>
      <c r="D225" s="42" t="s">
        <v>322</v>
      </c>
      <c r="E225" s="47">
        <v>43162</v>
      </c>
      <c r="F225" s="47">
        <v>43174</v>
      </c>
      <c r="G225" s="42">
        <v>2</v>
      </c>
      <c r="H225" s="44">
        <v>20307.310000000001</v>
      </c>
      <c r="I225" s="44">
        <v>40614.620000000003</v>
      </c>
    </row>
    <row r="226" spans="1:9" s="17" customFormat="1">
      <c r="A226" s="42">
        <f t="shared" si="13"/>
        <v>215</v>
      </c>
      <c r="B226" s="43" t="s">
        <v>280</v>
      </c>
      <c r="C226" s="42" t="s">
        <v>621</v>
      </c>
      <c r="D226" s="42" t="s">
        <v>322</v>
      </c>
      <c r="E226" s="47">
        <v>43162</v>
      </c>
      <c r="F226" s="47">
        <v>43174</v>
      </c>
      <c r="G226" s="42">
        <v>1</v>
      </c>
      <c r="H226" s="44">
        <v>21156.23</v>
      </c>
      <c r="I226" s="44">
        <v>21156.23</v>
      </c>
    </row>
    <row r="227" spans="1:9" s="17" customFormat="1">
      <c r="A227" s="42">
        <f t="shared" si="13"/>
        <v>216</v>
      </c>
      <c r="B227" s="43" t="s">
        <v>282</v>
      </c>
      <c r="C227" s="42" t="s">
        <v>623</v>
      </c>
      <c r="D227" s="42" t="s">
        <v>322</v>
      </c>
      <c r="E227" s="47">
        <v>44599</v>
      </c>
      <c r="F227" s="47">
        <v>44615</v>
      </c>
      <c r="G227" s="42">
        <v>3</v>
      </c>
      <c r="H227" s="44">
        <v>4593.18</v>
      </c>
      <c r="I227" s="44">
        <v>13779.53</v>
      </c>
    </row>
    <row r="228" spans="1:9" s="17" customFormat="1">
      <c r="A228" s="42">
        <f t="shared" si="13"/>
        <v>217</v>
      </c>
      <c r="B228" s="43" t="s">
        <v>283</v>
      </c>
      <c r="C228" s="42" t="s">
        <v>687</v>
      </c>
      <c r="D228" s="42" t="s">
        <v>322</v>
      </c>
      <c r="E228" s="47">
        <v>44599</v>
      </c>
      <c r="F228" s="47">
        <v>44615</v>
      </c>
      <c r="G228" s="42">
        <v>3</v>
      </c>
      <c r="H228" s="44">
        <v>4610.67</v>
      </c>
      <c r="I228" s="44">
        <v>13832</v>
      </c>
    </row>
    <row r="229" spans="1:9" s="17" customFormat="1">
      <c r="A229" s="42">
        <f t="shared" si="13"/>
        <v>218</v>
      </c>
      <c r="B229" s="43" t="s">
        <v>284</v>
      </c>
      <c r="C229" s="42" t="s">
        <v>625</v>
      </c>
      <c r="D229" s="42" t="s">
        <v>322</v>
      </c>
      <c r="E229" s="47">
        <v>44599</v>
      </c>
      <c r="F229" s="47">
        <v>44615</v>
      </c>
      <c r="G229" s="42">
        <v>4</v>
      </c>
      <c r="H229" s="44">
        <v>4741.03</v>
      </c>
      <c r="I229" s="44">
        <v>18964.11</v>
      </c>
    </row>
    <row r="230" spans="1:9" s="17" customFormat="1">
      <c r="A230" s="42">
        <f t="shared" si="13"/>
        <v>219</v>
      </c>
      <c r="B230" s="43" t="s">
        <v>285</v>
      </c>
      <c r="C230" s="42" t="s">
        <v>626</v>
      </c>
      <c r="D230" s="42" t="s">
        <v>322</v>
      </c>
      <c r="E230" s="47">
        <v>44599</v>
      </c>
      <c r="F230" s="47">
        <v>44615</v>
      </c>
      <c r="G230" s="42">
        <v>3</v>
      </c>
      <c r="H230" s="44">
        <v>4610.67</v>
      </c>
      <c r="I230" s="44">
        <v>13832</v>
      </c>
    </row>
    <row r="231" spans="1:9" s="17" customFormat="1">
      <c r="A231" s="42">
        <f t="shared" si="13"/>
        <v>220</v>
      </c>
      <c r="B231" s="43" t="s">
        <v>287</v>
      </c>
      <c r="C231" s="42" t="s">
        <v>628</v>
      </c>
      <c r="D231" s="42" t="s">
        <v>322</v>
      </c>
      <c r="E231" s="47">
        <v>43428</v>
      </c>
      <c r="F231" s="47">
        <v>43440</v>
      </c>
      <c r="G231" s="42">
        <v>21</v>
      </c>
      <c r="H231" s="44">
        <v>4359.26</v>
      </c>
      <c r="I231" s="44">
        <v>91544.4</v>
      </c>
    </row>
    <row r="232" spans="1:9" s="17" customFormat="1">
      <c r="A232" s="42">
        <f t="shared" si="13"/>
        <v>221</v>
      </c>
      <c r="B232" s="43" t="s">
        <v>288</v>
      </c>
      <c r="C232" s="42" t="s">
        <v>629</v>
      </c>
      <c r="D232" s="42" t="s">
        <v>322</v>
      </c>
      <c r="E232" s="47">
        <v>43597</v>
      </c>
      <c r="F232" s="47">
        <v>43602</v>
      </c>
      <c r="G232" s="42">
        <v>9</v>
      </c>
      <c r="H232" s="44">
        <v>15552.4</v>
      </c>
      <c r="I232" s="44">
        <v>139971.6</v>
      </c>
    </row>
    <row r="233" spans="1:9" s="17" customFormat="1">
      <c r="A233" s="42">
        <f t="shared" si="13"/>
        <v>222</v>
      </c>
      <c r="B233" s="43" t="s">
        <v>289</v>
      </c>
      <c r="C233" s="42" t="s">
        <v>630</v>
      </c>
      <c r="D233" s="42" t="s">
        <v>322</v>
      </c>
      <c r="E233" s="47">
        <v>43567</v>
      </c>
      <c r="F233" s="47">
        <v>43570</v>
      </c>
      <c r="G233" s="42">
        <v>7</v>
      </c>
      <c r="H233" s="44">
        <v>5214.76</v>
      </c>
      <c r="I233" s="44">
        <v>36503.300000000003</v>
      </c>
    </row>
    <row r="234" spans="1:9" s="17" customFormat="1">
      <c r="A234" s="42">
        <f t="shared" si="13"/>
        <v>223</v>
      </c>
      <c r="B234" s="43" t="s">
        <v>290</v>
      </c>
      <c r="C234" s="42" t="s">
        <v>688</v>
      </c>
      <c r="D234" s="42" t="s">
        <v>322</v>
      </c>
      <c r="E234" s="47">
        <v>43678</v>
      </c>
      <c r="F234" s="47">
        <v>43690</v>
      </c>
      <c r="G234" s="42">
        <v>4</v>
      </c>
      <c r="H234" s="44">
        <v>16874</v>
      </c>
      <c r="I234" s="44">
        <v>67496</v>
      </c>
    </row>
    <row r="235" spans="1:9" s="17" customFormat="1">
      <c r="A235" s="42">
        <f t="shared" si="13"/>
        <v>224</v>
      </c>
      <c r="B235" s="43" t="s">
        <v>291</v>
      </c>
      <c r="C235" s="42" t="s">
        <v>632</v>
      </c>
      <c r="D235" s="42" t="s">
        <v>322</v>
      </c>
      <c r="E235" s="47">
        <v>43678</v>
      </c>
      <c r="F235" s="47">
        <v>43690</v>
      </c>
      <c r="G235" s="42">
        <v>4</v>
      </c>
      <c r="H235" s="44">
        <v>16874</v>
      </c>
      <c r="I235" s="44">
        <v>67496</v>
      </c>
    </row>
    <row r="236" spans="1:9" s="17" customFormat="1">
      <c r="A236" s="42">
        <f t="shared" si="13"/>
        <v>225</v>
      </c>
      <c r="B236" s="43" t="s">
        <v>292</v>
      </c>
      <c r="C236" s="42" t="s">
        <v>633</v>
      </c>
      <c r="D236" s="42" t="s">
        <v>322</v>
      </c>
      <c r="E236" s="47">
        <v>43678</v>
      </c>
      <c r="F236" s="47">
        <v>43690</v>
      </c>
      <c r="G236" s="42">
        <v>4</v>
      </c>
      <c r="H236" s="44">
        <v>16874</v>
      </c>
      <c r="I236" s="44">
        <v>67496</v>
      </c>
    </row>
    <row r="237" spans="1:9" s="17" customFormat="1">
      <c r="A237" s="42">
        <f t="shared" si="13"/>
        <v>226</v>
      </c>
      <c r="B237" s="43" t="s">
        <v>293</v>
      </c>
      <c r="C237" s="42" t="s">
        <v>634</v>
      </c>
      <c r="D237" s="42" t="s">
        <v>322</v>
      </c>
      <c r="E237" s="47">
        <v>43678</v>
      </c>
      <c r="F237" s="47">
        <v>43690</v>
      </c>
      <c r="G237" s="42">
        <v>4</v>
      </c>
      <c r="H237" s="44">
        <v>16874</v>
      </c>
      <c r="I237" s="44">
        <v>67496</v>
      </c>
    </row>
    <row r="238" spans="1:9" s="17" customFormat="1">
      <c r="A238" s="42">
        <f t="shared" si="13"/>
        <v>227</v>
      </c>
      <c r="B238" s="43" t="s">
        <v>295</v>
      </c>
      <c r="C238" s="42" t="s">
        <v>636</v>
      </c>
      <c r="D238" s="42" t="s">
        <v>322</v>
      </c>
      <c r="E238" s="47">
        <v>43567</v>
      </c>
      <c r="F238" s="47">
        <v>43631</v>
      </c>
      <c r="G238" s="42">
        <v>2</v>
      </c>
      <c r="H238" s="44">
        <v>7541.08</v>
      </c>
      <c r="I238" s="44">
        <v>15082.15</v>
      </c>
    </row>
    <row r="239" spans="1:9" s="17" customFormat="1">
      <c r="A239" s="42">
        <f t="shared" si="13"/>
        <v>228</v>
      </c>
      <c r="B239" s="43" t="s">
        <v>298</v>
      </c>
      <c r="C239" s="42" t="s">
        <v>689</v>
      </c>
      <c r="D239" s="42" t="s">
        <v>333</v>
      </c>
      <c r="E239" s="47">
        <f>F239-20</f>
        <v>44650</v>
      </c>
      <c r="F239" s="47">
        <v>44670</v>
      </c>
      <c r="G239" s="42">
        <v>300</v>
      </c>
      <c r="H239" s="42">
        <v>153.4</v>
      </c>
      <c r="I239" s="44">
        <v>46020</v>
      </c>
    </row>
    <row r="240" spans="1:9" s="17" customFormat="1">
      <c r="A240" s="42">
        <f t="shared" si="13"/>
        <v>229</v>
      </c>
      <c r="B240" s="43" t="s">
        <v>301</v>
      </c>
      <c r="C240" s="42" t="s">
        <v>642</v>
      </c>
      <c r="D240" s="42" t="s">
        <v>335</v>
      </c>
      <c r="E240" s="47">
        <v>44526</v>
      </c>
      <c r="F240" s="47">
        <v>44533</v>
      </c>
      <c r="G240" s="42">
        <v>120</v>
      </c>
      <c r="H240" s="42">
        <v>141.6</v>
      </c>
      <c r="I240" s="44">
        <v>16992</v>
      </c>
    </row>
    <row r="241" spans="1:9" s="17" customFormat="1">
      <c r="A241" s="42">
        <f t="shared" si="13"/>
        <v>230</v>
      </c>
      <c r="B241" s="43" t="s">
        <v>302</v>
      </c>
      <c r="C241" s="42" t="s">
        <v>643</v>
      </c>
      <c r="D241" s="42" t="s">
        <v>322</v>
      </c>
      <c r="E241" s="47">
        <v>44613</v>
      </c>
      <c r="F241" s="47">
        <v>44624</v>
      </c>
      <c r="G241" s="42">
        <v>31</v>
      </c>
      <c r="H241" s="42">
        <v>221.01</v>
      </c>
      <c r="I241" s="44">
        <v>6851.31</v>
      </c>
    </row>
    <row r="242" spans="1:9" s="17" customFormat="1" ht="15.75" customHeight="1">
      <c r="D242" s="22"/>
      <c r="I242" s="37"/>
    </row>
    <row r="243" spans="1:9" s="17" customFormat="1" ht="15.75" thickBot="1">
      <c r="A243" s="51" t="s">
        <v>319</v>
      </c>
      <c r="B243" s="51"/>
      <c r="C243" s="51"/>
      <c r="D243" s="27">
        <v>230</v>
      </c>
      <c r="E243" s="52" t="s">
        <v>320</v>
      </c>
      <c r="F243" s="52"/>
      <c r="G243" s="28"/>
      <c r="H243" s="53">
        <v>6069799.0099999998</v>
      </c>
      <c r="I243" s="53"/>
    </row>
    <row r="244" spans="1:9" s="17" customFormat="1" ht="15.75" thickTop="1">
      <c r="D244" s="27" t="s">
        <v>718</v>
      </c>
      <c r="E244" s="29"/>
      <c r="F244" s="30"/>
      <c r="G244" s="22"/>
    </row>
    <row r="245" spans="1:9" s="17" customFormat="1">
      <c r="D245" s="22"/>
    </row>
    <row r="246" spans="1:9" s="17" customFormat="1">
      <c r="D246" s="22"/>
    </row>
    <row r="247" spans="1:9" s="17" customFormat="1">
      <c r="D247" s="22"/>
    </row>
    <row r="248" spans="1:9" s="17" customFormat="1">
      <c r="D248" s="22"/>
    </row>
    <row r="249" spans="1:9" s="17" customFormat="1">
      <c r="D249" s="22"/>
    </row>
    <row r="250" spans="1:9" s="17" customFormat="1">
      <c r="D250" s="22"/>
    </row>
    <row r="251" spans="1:9" s="17" customFormat="1">
      <c r="D251" s="22"/>
    </row>
    <row r="252" spans="1:9" s="17" customFormat="1">
      <c r="D252" s="22"/>
    </row>
    <row r="253" spans="1:9" s="17" customFormat="1">
      <c r="D253" s="25"/>
      <c r="G253" s="22"/>
    </row>
    <row r="254" spans="1:9" s="17" customFormat="1">
      <c r="A254" s="23"/>
      <c r="B254" s="23"/>
      <c r="C254" s="23"/>
      <c r="D254" s="26"/>
      <c r="E254" s="23"/>
      <c r="F254" s="23"/>
      <c r="G254" s="24"/>
      <c r="H254" s="23"/>
      <c r="I254" s="23"/>
    </row>
    <row r="255" spans="1:9" s="17" customFormat="1">
      <c r="A255" s="23"/>
      <c r="B255" s="23"/>
      <c r="C255" s="23"/>
      <c r="D255" s="26"/>
      <c r="E255" s="23"/>
      <c r="F255" s="23"/>
      <c r="G255" s="24"/>
      <c r="H255" s="23"/>
      <c r="I255" s="23"/>
    </row>
    <row r="256" spans="1:9" s="17" customFormat="1" ht="19.5" customHeight="1">
      <c r="A256" s="23"/>
      <c r="B256" s="23"/>
      <c r="C256" s="23"/>
      <c r="D256" s="26"/>
      <c r="E256" s="23"/>
      <c r="F256" s="23"/>
      <c r="G256" s="24"/>
      <c r="H256" s="23"/>
      <c r="I256" s="23"/>
    </row>
    <row r="257" spans="1:9" s="17" customFormat="1" ht="15.75">
      <c r="A257" s="49" t="s">
        <v>315</v>
      </c>
      <c r="B257" s="49"/>
      <c r="C257" s="49"/>
      <c r="D257" s="49"/>
      <c r="E257" s="49"/>
      <c r="F257" s="49"/>
      <c r="G257" s="49"/>
      <c r="H257" s="49"/>
      <c r="I257" s="49"/>
    </row>
    <row r="258" spans="1:9" s="17" customFormat="1" ht="9" customHeight="1">
      <c r="A258" s="23"/>
      <c r="B258" s="23"/>
      <c r="C258" s="23"/>
      <c r="D258" s="26"/>
      <c r="E258" s="23"/>
      <c r="F258" s="23"/>
      <c r="G258" s="24"/>
      <c r="H258" s="23"/>
      <c r="I258" s="23"/>
    </row>
    <row r="259" spans="1:9" s="17" customFormat="1" ht="15.75">
      <c r="A259" s="48" t="s">
        <v>316</v>
      </c>
      <c r="B259" s="48"/>
      <c r="C259" s="48"/>
      <c r="D259" s="48"/>
      <c r="E259" s="48"/>
      <c r="F259" s="48"/>
      <c r="G259" s="48"/>
      <c r="H259" s="48"/>
      <c r="I259" s="48"/>
    </row>
    <row r="260" spans="1:9" s="17" customFormat="1" ht="15.75">
      <c r="A260" s="50" t="s">
        <v>317</v>
      </c>
      <c r="B260" s="50"/>
      <c r="C260" s="50"/>
      <c r="D260" s="50"/>
      <c r="E260" s="50"/>
      <c r="F260" s="50"/>
      <c r="G260" s="50"/>
      <c r="H260" s="50"/>
      <c r="I260" s="50"/>
    </row>
    <row r="261" spans="1:9" s="17" customFormat="1" ht="15.75">
      <c r="A261" s="48" t="s">
        <v>318</v>
      </c>
      <c r="B261" s="48"/>
      <c r="C261" s="48"/>
      <c r="D261" s="48"/>
      <c r="E261" s="48"/>
      <c r="F261" s="48"/>
      <c r="G261" s="48"/>
      <c r="H261" s="48"/>
      <c r="I261" s="48"/>
    </row>
    <row r="262" spans="1:9" s="17" customFormat="1" ht="11.25" customHeight="1">
      <c r="D262" s="22"/>
    </row>
    <row r="263" spans="1:9" s="17" customFormat="1" ht="42.75">
      <c r="A263" s="19" t="s">
        <v>306</v>
      </c>
      <c r="B263" s="18" t="s">
        <v>307</v>
      </c>
      <c r="C263" s="18" t="s">
        <v>308</v>
      </c>
      <c r="D263" s="19" t="s">
        <v>309</v>
      </c>
      <c r="E263" s="19" t="s">
        <v>310</v>
      </c>
      <c r="F263" s="20" t="s">
        <v>311</v>
      </c>
      <c r="G263" s="20" t="s">
        <v>312</v>
      </c>
      <c r="H263" s="21" t="s">
        <v>313</v>
      </c>
      <c r="I263" s="20" t="s">
        <v>314</v>
      </c>
    </row>
    <row r="264" spans="1:9" s="17" customFormat="1">
      <c r="A264" s="42">
        <v>1</v>
      </c>
      <c r="B264" s="43" t="s">
        <v>1</v>
      </c>
      <c r="C264" s="42" t="s">
        <v>346</v>
      </c>
      <c r="D264" s="42" t="s">
        <v>322</v>
      </c>
      <c r="E264" s="47">
        <f>F264-15</f>
        <v>44670</v>
      </c>
      <c r="F264" s="47">
        <v>44685</v>
      </c>
      <c r="G264" s="46">
        <v>60</v>
      </c>
      <c r="H264" s="44">
        <v>3.54</v>
      </c>
      <c r="I264" s="44">
        <v>212.4</v>
      </c>
    </row>
    <row r="265" spans="1:9" s="17" customFormat="1">
      <c r="A265" s="42">
        <f>+A264+1</f>
        <v>2</v>
      </c>
      <c r="B265" s="43" t="s">
        <v>4</v>
      </c>
      <c r="C265" s="42" t="s">
        <v>349</v>
      </c>
      <c r="D265" s="42" t="s">
        <v>324</v>
      </c>
      <c r="E265" s="47">
        <v>44355</v>
      </c>
      <c r="F265" s="47">
        <v>44375</v>
      </c>
      <c r="G265" s="46">
        <v>4</v>
      </c>
      <c r="H265" s="44">
        <v>11460.75</v>
      </c>
      <c r="I265" s="44">
        <v>45843</v>
      </c>
    </row>
    <row r="266" spans="1:9" s="17" customFormat="1">
      <c r="A266" s="42">
        <f t="shared" ref="A266:A329" si="15">+A265+1</f>
        <v>3</v>
      </c>
      <c r="B266" s="43" t="s">
        <v>5</v>
      </c>
      <c r="C266" s="42" t="s">
        <v>350</v>
      </c>
      <c r="D266" s="42" t="s">
        <v>324</v>
      </c>
      <c r="E266" s="47">
        <f>F266-15</f>
        <v>44670</v>
      </c>
      <c r="F266" s="47">
        <v>44685</v>
      </c>
      <c r="G266" s="46">
        <v>5</v>
      </c>
      <c r="H266" s="44">
        <v>462.56</v>
      </c>
      <c r="I266" s="44">
        <v>2312.8000000000002</v>
      </c>
    </row>
    <row r="267" spans="1:9" s="17" customFormat="1">
      <c r="A267" s="42">
        <f t="shared" si="15"/>
        <v>4</v>
      </c>
      <c r="B267" s="43" t="s">
        <v>647</v>
      </c>
      <c r="C267" s="42" t="s">
        <v>648</v>
      </c>
      <c r="D267" s="42" t="s">
        <v>324</v>
      </c>
      <c r="E267" s="47">
        <v>44629</v>
      </c>
      <c r="F267" s="47" t="s">
        <v>735</v>
      </c>
      <c r="G267" s="46">
        <v>4</v>
      </c>
      <c r="H267" s="44">
        <v>450.76</v>
      </c>
      <c r="I267" s="44">
        <v>1803.04</v>
      </c>
    </row>
    <row r="268" spans="1:9" s="17" customFormat="1">
      <c r="A268" s="42">
        <f t="shared" si="15"/>
        <v>5</v>
      </c>
      <c r="B268" s="43" t="s">
        <v>7</v>
      </c>
      <c r="C268" s="42" t="s">
        <v>352</v>
      </c>
      <c r="D268" s="42" t="s">
        <v>326</v>
      </c>
      <c r="E268" s="47">
        <v>44145</v>
      </c>
      <c r="F268" s="47">
        <v>44165</v>
      </c>
      <c r="G268" s="46">
        <v>36</v>
      </c>
      <c r="H268" s="44">
        <v>106.79</v>
      </c>
      <c r="I268" s="44">
        <v>3844.44</v>
      </c>
    </row>
    <row r="269" spans="1:9" s="17" customFormat="1">
      <c r="A269" s="42">
        <f t="shared" si="15"/>
        <v>6</v>
      </c>
      <c r="B269" s="43" t="s">
        <v>10</v>
      </c>
      <c r="C269" s="42" t="s">
        <v>355</v>
      </c>
      <c r="D269" s="42" t="s">
        <v>327</v>
      </c>
      <c r="E269" s="47">
        <f>F269-10</f>
        <v>44662</v>
      </c>
      <c r="F269" s="47" t="s">
        <v>722</v>
      </c>
      <c r="G269" s="46">
        <v>5</v>
      </c>
      <c r="H269" s="44">
        <v>2885.2</v>
      </c>
      <c r="I269" s="44">
        <v>14425.99</v>
      </c>
    </row>
    <row r="270" spans="1:9" s="17" customFormat="1">
      <c r="A270" s="42">
        <f t="shared" si="15"/>
        <v>7</v>
      </c>
      <c r="B270" s="43" t="s">
        <v>11</v>
      </c>
      <c r="C270" s="42" t="s">
        <v>356</v>
      </c>
      <c r="D270" s="42" t="s">
        <v>327</v>
      </c>
      <c r="E270" s="47">
        <f>F270-10</f>
        <v>44662</v>
      </c>
      <c r="F270" s="47" t="s">
        <v>722</v>
      </c>
      <c r="G270" s="46">
        <v>1</v>
      </c>
      <c r="H270" s="44">
        <v>3415.49</v>
      </c>
      <c r="I270" s="44">
        <v>3415.49</v>
      </c>
    </row>
    <row r="271" spans="1:9" s="17" customFormat="1">
      <c r="A271" s="42">
        <f t="shared" si="15"/>
        <v>8</v>
      </c>
      <c r="B271" s="43" t="s">
        <v>12</v>
      </c>
      <c r="C271" s="42" t="s">
        <v>357</v>
      </c>
      <c r="D271" s="42" t="s">
        <v>328</v>
      </c>
      <c r="E271" s="47">
        <v>44286</v>
      </c>
      <c r="F271" s="47">
        <v>44306</v>
      </c>
      <c r="G271" s="46">
        <v>63</v>
      </c>
      <c r="H271" s="44">
        <v>3679.07</v>
      </c>
      <c r="I271" s="44">
        <v>231781.38</v>
      </c>
    </row>
    <row r="272" spans="1:9" s="17" customFormat="1">
      <c r="A272" s="42">
        <f t="shared" si="15"/>
        <v>9</v>
      </c>
      <c r="B272" s="43" t="s">
        <v>14</v>
      </c>
      <c r="C272" s="42" t="s">
        <v>359</v>
      </c>
      <c r="D272" s="42" t="s">
        <v>328</v>
      </c>
      <c r="E272" s="47">
        <v>43952</v>
      </c>
      <c r="F272" s="47" t="s">
        <v>736</v>
      </c>
      <c r="G272" s="46">
        <v>41</v>
      </c>
      <c r="H272" s="44">
        <v>30.86</v>
      </c>
      <c r="I272" s="44">
        <v>1265.43</v>
      </c>
    </row>
    <row r="273" spans="1:9" s="17" customFormat="1">
      <c r="A273" s="42">
        <f t="shared" si="15"/>
        <v>10</v>
      </c>
      <c r="B273" s="43" t="s">
        <v>16</v>
      </c>
      <c r="C273" s="42" t="s">
        <v>362</v>
      </c>
      <c r="D273" s="42" t="s">
        <v>322</v>
      </c>
      <c r="E273" s="47">
        <v>44259</v>
      </c>
      <c r="F273" s="47">
        <v>44265</v>
      </c>
      <c r="G273" s="46">
        <v>25</v>
      </c>
      <c r="H273" s="44">
        <v>140.26</v>
      </c>
      <c r="I273" s="44">
        <v>3506.61</v>
      </c>
    </row>
    <row r="274" spans="1:9" s="17" customFormat="1">
      <c r="A274" s="42">
        <f t="shared" si="15"/>
        <v>11</v>
      </c>
      <c r="B274" s="43" t="s">
        <v>17</v>
      </c>
      <c r="C274" s="42" t="s">
        <v>363</v>
      </c>
      <c r="D274" s="42" t="s">
        <v>322</v>
      </c>
      <c r="E274" s="47">
        <v>42785</v>
      </c>
      <c r="F274" s="47">
        <v>42797</v>
      </c>
      <c r="G274" s="46">
        <v>93</v>
      </c>
      <c r="H274" s="44">
        <v>5.91</v>
      </c>
      <c r="I274" s="44">
        <v>549.80999999999995</v>
      </c>
    </row>
    <row r="275" spans="1:9" s="17" customFormat="1">
      <c r="A275" s="42">
        <f t="shared" si="15"/>
        <v>12</v>
      </c>
      <c r="B275" s="43" t="s">
        <v>18</v>
      </c>
      <c r="C275" s="42" t="s">
        <v>364</v>
      </c>
      <c r="D275" s="42" t="s">
        <v>322</v>
      </c>
      <c r="E275" s="47">
        <v>43208</v>
      </c>
      <c r="F275" s="47">
        <v>43220</v>
      </c>
      <c r="G275" s="46">
        <v>7</v>
      </c>
      <c r="H275" s="44">
        <v>3.13</v>
      </c>
      <c r="I275" s="44">
        <v>21.91</v>
      </c>
    </row>
    <row r="276" spans="1:9" s="17" customFormat="1">
      <c r="A276" s="42">
        <f t="shared" si="15"/>
        <v>13</v>
      </c>
      <c r="B276" s="43" t="s">
        <v>19</v>
      </c>
      <c r="C276" s="42" t="s">
        <v>365</v>
      </c>
      <c r="D276" s="42" t="s">
        <v>322</v>
      </c>
      <c r="E276" s="47">
        <f>F276-15</f>
        <v>44664</v>
      </c>
      <c r="F276" s="47">
        <v>44679</v>
      </c>
      <c r="G276" s="46">
        <v>560</v>
      </c>
      <c r="H276" s="44">
        <v>31.4</v>
      </c>
      <c r="I276" s="44">
        <v>17584</v>
      </c>
    </row>
    <row r="277" spans="1:9" s="17" customFormat="1">
      <c r="A277" s="42">
        <f t="shared" si="15"/>
        <v>14</v>
      </c>
      <c r="B277" s="43" t="s">
        <v>21</v>
      </c>
      <c r="C277" s="42" t="s">
        <v>367</v>
      </c>
      <c r="D277" s="42" t="s">
        <v>322</v>
      </c>
      <c r="E277" s="47">
        <f>F277-25</f>
        <v>44680</v>
      </c>
      <c r="F277" s="47">
        <v>44705</v>
      </c>
      <c r="G277" s="46">
        <v>2</v>
      </c>
      <c r="H277" s="44">
        <v>123.9</v>
      </c>
      <c r="I277" s="44">
        <v>247.8</v>
      </c>
    </row>
    <row r="278" spans="1:9" s="17" customFormat="1">
      <c r="A278" s="42">
        <f t="shared" si="15"/>
        <v>15</v>
      </c>
      <c r="B278" s="43" t="s">
        <v>22</v>
      </c>
      <c r="C278" s="42" t="s">
        <v>368</v>
      </c>
      <c r="D278" s="42" t="s">
        <v>322</v>
      </c>
      <c r="E278" s="47">
        <f>F278-15</f>
        <v>44657</v>
      </c>
      <c r="F278" s="47">
        <v>44672</v>
      </c>
      <c r="G278" s="46">
        <v>200</v>
      </c>
      <c r="H278" s="44">
        <v>135</v>
      </c>
      <c r="I278" s="44">
        <v>27000</v>
      </c>
    </row>
    <row r="279" spans="1:9" s="17" customFormat="1">
      <c r="A279" s="42">
        <f t="shared" si="15"/>
        <v>16</v>
      </c>
      <c r="B279" s="43" t="s">
        <v>23</v>
      </c>
      <c r="C279" s="42" t="s">
        <v>369</v>
      </c>
      <c r="D279" s="42" t="s">
        <v>322</v>
      </c>
      <c r="E279" s="47">
        <f>F279-15</f>
        <v>44657</v>
      </c>
      <c r="F279" s="47">
        <v>44672</v>
      </c>
      <c r="G279" s="46">
        <v>676</v>
      </c>
      <c r="H279" s="44">
        <v>65</v>
      </c>
      <c r="I279" s="44">
        <v>43940</v>
      </c>
    </row>
    <row r="280" spans="1:9" s="17" customFormat="1">
      <c r="A280" s="42">
        <f t="shared" si="15"/>
        <v>17</v>
      </c>
      <c r="B280" s="43" t="s">
        <v>26</v>
      </c>
      <c r="C280" s="42" t="s">
        <v>372</v>
      </c>
      <c r="D280" s="42" t="s">
        <v>322</v>
      </c>
      <c r="E280" s="47">
        <v>44357</v>
      </c>
      <c r="F280" s="47">
        <v>44377</v>
      </c>
      <c r="G280" s="46">
        <v>64</v>
      </c>
      <c r="H280" s="44">
        <v>14.37</v>
      </c>
      <c r="I280" s="44">
        <v>919.56</v>
      </c>
    </row>
    <row r="281" spans="1:9" s="17" customFormat="1">
      <c r="A281" s="42">
        <f t="shared" si="15"/>
        <v>18</v>
      </c>
      <c r="B281" s="43" t="s">
        <v>29</v>
      </c>
      <c r="C281" s="42" t="s">
        <v>375</v>
      </c>
      <c r="D281" s="42" t="s">
        <v>322</v>
      </c>
      <c r="E281" s="47">
        <v>43383</v>
      </c>
      <c r="F281" s="47">
        <v>43395</v>
      </c>
      <c r="G281" s="46">
        <v>250</v>
      </c>
      <c r="H281" s="44">
        <v>81.77</v>
      </c>
      <c r="I281" s="44">
        <v>20441.3</v>
      </c>
    </row>
    <row r="282" spans="1:9" s="17" customFormat="1">
      <c r="A282" s="42">
        <f t="shared" si="15"/>
        <v>19</v>
      </c>
      <c r="B282" s="43" t="s">
        <v>30</v>
      </c>
      <c r="C282" s="42" t="s">
        <v>376</v>
      </c>
      <c r="D282" s="42" t="s">
        <v>322</v>
      </c>
      <c r="E282" s="47">
        <f>F282-20</f>
        <v>44680</v>
      </c>
      <c r="F282" s="47">
        <v>44700</v>
      </c>
      <c r="G282" s="46">
        <v>6</v>
      </c>
      <c r="H282" s="44">
        <v>501.5</v>
      </c>
      <c r="I282" s="44">
        <v>3009</v>
      </c>
    </row>
    <row r="283" spans="1:9" s="17" customFormat="1">
      <c r="A283" s="42">
        <f t="shared" si="15"/>
        <v>20</v>
      </c>
      <c r="B283" s="43" t="s">
        <v>31</v>
      </c>
      <c r="C283" s="42" t="s">
        <v>377</v>
      </c>
      <c r="D283" s="42" t="s">
        <v>322</v>
      </c>
      <c r="E283" s="47">
        <f>F283-8</f>
        <v>44377</v>
      </c>
      <c r="F283" s="47">
        <v>44385</v>
      </c>
      <c r="G283" s="46">
        <v>17</v>
      </c>
      <c r="H283" s="44">
        <v>94.57</v>
      </c>
      <c r="I283" s="44">
        <v>1607.74</v>
      </c>
    </row>
    <row r="284" spans="1:9" s="17" customFormat="1">
      <c r="A284" s="42">
        <f t="shared" si="15"/>
        <v>21</v>
      </c>
      <c r="B284" s="43" t="s">
        <v>32</v>
      </c>
      <c r="C284" s="42" t="s">
        <v>378</v>
      </c>
      <c r="D284" s="42" t="s">
        <v>322</v>
      </c>
      <c r="E284" s="47">
        <v>44613</v>
      </c>
      <c r="F284" s="47" t="s">
        <v>737</v>
      </c>
      <c r="G284" s="46">
        <v>25</v>
      </c>
      <c r="H284" s="44">
        <v>151</v>
      </c>
      <c r="I284" s="44">
        <v>3775.12</v>
      </c>
    </row>
    <row r="285" spans="1:9" s="17" customFormat="1">
      <c r="A285" s="42">
        <f t="shared" si="15"/>
        <v>22</v>
      </c>
      <c r="B285" s="43" t="s">
        <v>33</v>
      </c>
      <c r="C285" s="42" t="s">
        <v>379</v>
      </c>
      <c r="D285" s="42" t="s">
        <v>322</v>
      </c>
      <c r="E285" s="47">
        <f t="shared" ref="E285" si="16">F285-8</f>
        <v>44376</v>
      </c>
      <c r="F285" s="47">
        <v>44384</v>
      </c>
      <c r="G285" s="46">
        <v>16</v>
      </c>
      <c r="H285" s="44">
        <v>99.37</v>
      </c>
      <c r="I285" s="44">
        <v>1589.95</v>
      </c>
    </row>
    <row r="286" spans="1:9" s="17" customFormat="1">
      <c r="A286" s="42">
        <f t="shared" si="15"/>
        <v>23</v>
      </c>
      <c r="B286" s="43" t="s">
        <v>650</v>
      </c>
      <c r="C286" s="42" t="s">
        <v>651</v>
      </c>
      <c r="D286" s="42" t="s">
        <v>322</v>
      </c>
      <c r="E286" s="47">
        <v>44613</v>
      </c>
      <c r="F286" s="47">
        <v>44630</v>
      </c>
      <c r="G286" s="46">
        <v>3</v>
      </c>
      <c r="H286" s="44">
        <v>628.71</v>
      </c>
      <c r="I286" s="44">
        <v>1886.13</v>
      </c>
    </row>
    <row r="287" spans="1:9" s="17" customFormat="1">
      <c r="A287" s="42">
        <f t="shared" si="15"/>
        <v>24</v>
      </c>
      <c r="B287" s="43" t="s">
        <v>34</v>
      </c>
      <c r="C287" s="42" t="s">
        <v>380</v>
      </c>
      <c r="D287" s="42" t="s">
        <v>322</v>
      </c>
      <c r="E287" s="47">
        <v>43597</v>
      </c>
      <c r="F287" s="47">
        <v>43602</v>
      </c>
      <c r="G287" s="46">
        <v>8</v>
      </c>
      <c r="H287" s="44">
        <v>7457.6</v>
      </c>
      <c r="I287" s="44">
        <v>59660.800000000003</v>
      </c>
    </row>
    <row r="288" spans="1:9" s="17" customFormat="1">
      <c r="A288" s="42">
        <f t="shared" si="15"/>
        <v>25</v>
      </c>
      <c r="B288" s="43" t="s">
        <v>35</v>
      </c>
      <c r="C288" s="42" t="s">
        <v>381</v>
      </c>
      <c r="D288" s="42" t="s">
        <v>322</v>
      </c>
      <c r="E288" s="47">
        <v>43597</v>
      </c>
      <c r="F288" s="47">
        <v>43602</v>
      </c>
      <c r="G288" s="46">
        <v>8</v>
      </c>
      <c r="H288" s="44">
        <v>7457.6</v>
      </c>
      <c r="I288" s="44">
        <v>59660.800000000003</v>
      </c>
    </row>
    <row r="289" spans="1:9" s="17" customFormat="1">
      <c r="A289" s="42">
        <f t="shared" si="15"/>
        <v>26</v>
      </c>
      <c r="B289" s="43" t="s">
        <v>36</v>
      </c>
      <c r="C289" s="42" t="s">
        <v>382</v>
      </c>
      <c r="D289" s="42" t="s">
        <v>322</v>
      </c>
      <c r="E289" s="47">
        <v>43597</v>
      </c>
      <c r="F289" s="47">
        <v>43602</v>
      </c>
      <c r="G289" s="46">
        <v>8</v>
      </c>
      <c r="H289" s="44">
        <v>6449.88</v>
      </c>
      <c r="I289" s="44">
        <v>51599.040000000001</v>
      </c>
    </row>
    <row r="290" spans="1:9" s="17" customFormat="1">
      <c r="A290" s="42">
        <f t="shared" si="15"/>
        <v>27</v>
      </c>
      <c r="B290" s="43" t="s">
        <v>37</v>
      </c>
      <c r="C290" s="42" t="s">
        <v>383</v>
      </c>
      <c r="D290" s="42" t="s">
        <v>322</v>
      </c>
      <c r="E290" s="47">
        <v>43597</v>
      </c>
      <c r="F290" s="47">
        <v>43602</v>
      </c>
      <c r="G290" s="46">
        <v>8</v>
      </c>
      <c r="H290" s="44">
        <v>7457.6</v>
      </c>
      <c r="I290" s="44">
        <v>59660.800000000003</v>
      </c>
    </row>
    <row r="291" spans="1:9" s="17" customFormat="1">
      <c r="A291" s="42">
        <f t="shared" si="15"/>
        <v>28</v>
      </c>
      <c r="B291" s="43" t="s">
        <v>38</v>
      </c>
      <c r="C291" s="42" t="s">
        <v>690</v>
      </c>
      <c r="D291" s="42" t="s">
        <v>330</v>
      </c>
      <c r="E291" s="47">
        <v>43335</v>
      </c>
      <c r="F291" s="47">
        <v>43347</v>
      </c>
      <c r="G291" s="46">
        <v>166</v>
      </c>
      <c r="H291" s="44">
        <v>6.2</v>
      </c>
      <c r="I291" s="44">
        <v>1029.2</v>
      </c>
    </row>
    <row r="292" spans="1:9" s="17" customFormat="1">
      <c r="A292" s="42">
        <f t="shared" si="15"/>
        <v>29</v>
      </c>
      <c r="B292" s="43" t="s">
        <v>39</v>
      </c>
      <c r="C292" s="42" t="s">
        <v>385</v>
      </c>
      <c r="D292" s="42" t="s">
        <v>322</v>
      </c>
      <c r="E292" s="47">
        <v>42706</v>
      </c>
      <c r="F292" s="47">
        <v>42718</v>
      </c>
      <c r="G292" s="46">
        <v>41</v>
      </c>
      <c r="H292" s="44">
        <v>37.56</v>
      </c>
      <c r="I292" s="44">
        <v>1539.96</v>
      </c>
    </row>
    <row r="293" spans="1:9" s="17" customFormat="1">
      <c r="A293" s="42">
        <f t="shared" si="15"/>
        <v>30</v>
      </c>
      <c r="B293" s="43" t="s">
        <v>40</v>
      </c>
      <c r="C293" s="42" t="s">
        <v>386</v>
      </c>
      <c r="D293" s="42" t="s">
        <v>322</v>
      </c>
      <c r="E293" s="47">
        <v>42715</v>
      </c>
      <c r="F293" s="47">
        <v>42727</v>
      </c>
      <c r="G293" s="46">
        <v>39</v>
      </c>
      <c r="H293" s="44">
        <v>17.809999999999999</v>
      </c>
      <c r="I293" s="44">
        <v>694.66</v>
      </c>
    </row>
    <row r="294" spans="1:9" s="17" customFormat="1">
      <c r="A294" s="42">
        <f t="shared" si="15"/>
        <v>31</v>
      </c>
      <c r="B294" s="43" t="s">
        <v>41</v>
      </c>
      <c r="C294" s="42" t="s">
        <v>387</v>
      </c>
      <c r="D294" s="42" t="s">
        <v>322</v>
      </c>
      <c r="E294" s="47">
        <v>42691</v>
      </c>
      <c r="F294" s="47">
        <v>42703</v>
      </c>
      <c r="G294" s="46">
        <v>363</v>
      </c>
      <c r="H294" s="44">
        <v>44.41</v>
      </c>
      <c r="I294" s="44">
        <v>16119.41</v>
      </c>
    </row>
    <row r="295" spans="1:9" s="17" customFormat="1">
      <c r="A295" s="42">
        <f t="shared" si="15"/>
        <v>32</v>
      </c>
      <c r="B295" s="43" t="s">
        <v>42</v>
      </c>
      <c r="C295" s="42" t="s">
        <v>388</v>
      </c>
      <c r="D295" s="42" t="s">
        <v>322</v>
      </c>
      <c r="E295" s="47">
        <v>44613</v>
      </c>
      <c r="F295" s="47">
        <v>44617</v>
      </c>
      <c r="G295" s="46">
        <v>23</v>
      </c>
      <c r="H295" s="44">
        <v>63.6</v>
      </c>
      <c r="I295" s="44">
        <v>1462.85</v>
      </c>
    </row>
    <row r="296" spans="1:9" s="17" customFormat="1">
      <c r="A296" s="42">
        <f t="shared" si="15"/>
        <v>33</v>
      </c>
      <c r="B296" s="43" t="s">
        <v>43</v>
      </c>
      <c r="C296" s="42" t="s">
        <v>389</v>
      </c>
      <c r="D296" s="42" t="s">
        <v>331</v>
      </c>
      <c r="E296" s="47">
        <v>44376</v>
      </c>
      <c r="F296" s="47">
        <v>44384</v>
      </c>
      <c r="G296" s="46">
        <v>39</v>
      </c>
      <c r="H296" s="44">
        <v>27.78</v>
      </c>
      <c r="I296" s="44">
        <v>1083.3800000000001</v>
      </c>
    </row>
    <row r="297" spans="1:9" s="17" customFormat="1">
      <c r="A297" s="42">
        <f t="shared" si="15"/>
        <v>34</v>
      </c>
      <c r="B297" s="43" t="s">
        <v>44</v>
      </c>
      <c r="C297" s="42" t="s">
        <v>390</v>
      </c>
      <c r="D297" s="42" t="s">
        <v>332</v>
      </c>
      <c r="E297" s="47">
        <v>44613</v>
      </c>
      <c r="F297" s="47" t="s">
        <v>737</v>
      </c>
      <c r="G297" s="46">
        <v>23</v>
      </c>
      <c r="H297" s="44">
        <v>56.72</v>
      </c>
      <c r="I297" s="44">
        <v>1304.67</v>
      </c>
    </row>
    <row r="298" spans="1:9" s="17" customFormat="1">
      <c r="A298" s="42">
        <f t="shared" si="15"/>
        <v>35</v>
      </c>
      <c r="B298" s="43" t="s">
        <v>45</v>
      </c>
      <c r="C298" s="42" t="s">
        <v>691</v>
      </c>
      <c r="D298" s="42" t="s">
        <v>332</v>
      </c>
      <c r="E298" s="47">
        <v>44613</v>
      </c>
      <c r="F298" s="47">
        <v>44617</v>
      </c>
      <c r="G298" s="46">
        <v>26</v>
      </c>
      <c r="H298" s="44">
        <v>671.7</v>
      </c>
      <c r="I298" s="44">
        <v>17464.12</v>
      </c>
    </row>
    <row r="299" spans="1:9" s="17" customFormat="1">
      <c r="A299" s="42">
        <f t="shared" si="15"/>
        <v>36</v>
      </c>
      <c r="B299" s="43" t="s">
        <v>46</v>
      </c>
      <c r="C299" s="42" t="s">
        <v>392</v>
      </c>
      <c r="D299" s="42" t="s">
        <v>332</v>
      </c>
      <c r="E299" s="47">
        <v>44613</v>
      </c>
      <c r="F299" s="47" t="s">
        <v>737</v>
      </c>
      <c r="G299" s="46">
        <v>157</v>
      </c>
      <c r="H299" s="44">
        <v>67.48</v>
      </c>
      <c r="I299" s="44">
        <v>10594.39</v>
      </c>
    </row>
    <row r="300" spans="1:9" s="17" customFormat="1">
      <c r="A300" s="42">
        <f t="shared" si="15"/>
        <v>37</v>
      </c>
      <c r="B300" s="43" t="s">
        <v>47</v>
      </c>
      <c r="C300" s="42" t="s">
        <v>393</v>
      </c>
      <c r="D300" s="42" t="s">
        <v>331</v>
      </c>
      <c r="E300" s="47">
        <f t="shared" ref="E300:E302" si="17">F300-8</f>
        <v>44382</v>
      </c>
      <c r="F300" s="47">
        <v>44390</v>
      </c>
      <c r="G300" s="46">
        <v>204</v>
      </c>
      <c r="H300" s="44">
        <v>32.409999999999997</v>
      </c>
      <c r="I300" s="44">
        <v>6612.03</v>
      </c>
    </row>
    <row r="301" spans="1:9" s="17" customFormat="1">
      <c r="A301" s="42">
        <f t="shared" si="15"/>
        <v>38</v>
      </c>
      <c r="B301" s="43" t="s">
        <v>48</v>
      </c>
      <c r="C301" s="42" t="s">
        <v>394</v>
      </c>
      <c r="D301" s="42" t="s">
        <v>328</v>
      </c>
      <c r="E301" s="47">
        <f t="shared" si="17"/>
        <v>44377</v>
      </c>
      <c r="F301" s="47">
        <v>44385</v>
      </c>
      <c r="G301" s="46">
        <v>96</v>
      </c>
      <c r="H301" s="44">
        <v>92.98</v>
      </c>
      <c r="I301" s="44">
        <v>8926.08</v>
      </c>
    </row>
    <row r="302" spans="1:9" s="17" customFormat="1">
      <c r="A302" s="42">
        <f t="shared" si="15"/>
        <v>39</v>
      </c>
      <c r="B302" s="43" t="s">
        <v>49</v>
      </c>
      <c r="C302" s="42" t="s">
        <v>692</v>
      </c>
      <c r="D302" s="42" t="s">
        <v>331</v>
      </c>
      <c r="E302" s="47">
        <f t="shared" si="17"/>
        <v>44376</v>
      </c>
      <c r="F302" s="47">
        <v>44384</v>
      </c>
      <c r="G302" s="46">
        <v>180</v>
      </c>
      <c r="H302" s="44">
        <v>20.72</v>
      </c>
      <c r="I302" s="44">
        <v>3729.49</v>
      </c>
    </row>
    <row r="303" spans="1:9" s="17" customFormat="1">
      <c r="A303" s="42">
        <f t="shared" si="15"/>
        <v>40</v>
      </c>
      <c r="B303" s="43" t="s">
        <v>50</v>
      </c>
      <c r="C303" s="42" t="s">
        <v>396</v>
      </c>
      <c r="D303" s="42" t="s">
        <v>331</v>
      </c>
      <c r="E303" s="47">
        <v>44613</v>
      </c>
      <c r="F303" s="47" t="s">
        <v>737</v>
      </c>
      <c r="G303" s="46">
        <v>42</v>
      </c>
      <c r="H303" s="44">
        <v>33.46</v>
      </c>
      <c r="I303" s="44">
        <v>1405.31</v>
      </c>
    </row>
    <row r="304" spans="1:9" s="17" customFormat="1">
      <c r="A304" s="42">
        <f t="shared" si="15"/>
        <v>41</v>
      </c>
      <c r="B304" s="43" t="s">
        <v>51</v>
      </c>
      <c r="C304" s="42" t="s">
        <v>397</v>
      </c>
      <c r="D304" s="42" t="s">
        <v>331</v>
      </c>
      <c r="E304" s="47">
        <v>44613</v>
      </c>
      <c r="F304" s="47">
        <v>44617</v>
      </c>
      <c r="G304" s="46">
        <v>5</v>
      </c>
      <c r="H304" s="44">
        <v>53.28</v>
      </c>
      <c r="I304" s="44">
        <v>266.38</v>
      </c>
    </row>
    <row r="305" spans="1:9" s="17" customFormat="1">
      <c r="A305" s="42">
        <f t="shared" si="15"/>
        <v>42</v>
      </c>
      <c r="B305" s="43" t="s">
        <v>52</v>
      </c>
      <c r="C305" s="42" t="s">
        <v>398</v>
      </c>
      <c r="D305" s="42" t="s">
        <v>331</v>
      </c>
      <c r="E305" s="47">
        <f t="shared" ref="E305" si="18">F305-8</f>
        <v>44376</v>
      </c>
      <c r="F305" s="47">
        <v>44384</v>
      </c>
      <c r="G305" s="46">
        <v>128</v>
      </c>
      <c r="H305" s="44">
        <v>12.77</v>
      </c>
      <c r="I305" s="44">
        <v>1634.29</v>
      </c>
    </row>
    <row r="306" spans="1:9" s="17" customFormat="1">
      <c r="A306" s="42">
        <f t="shared" si="15"/>
        <v>43</v>
      </c>
      <c r="B306" s="43" t="s">
        <v>53</v>
      </c>
      <c r="C306" s="42" t="s">
        <v>399</v>
      </c>
      <c r="D306" s="42" t="s">
        <v>331</v>
      </c>
      <c r="E306" s="47">
        <v>44377</v>
      </c>
      <c r="F306" s="47" t="s">
        <v>738</v>
      </c>
      <c r="G306" s="46">
        <v>218</v>
      </c>
      <c r="H306" s="44">
        <v>47.46</v>
      </c>
      <c r="I306" s="44">
        <v>10347.35</v>
      </c>
    </row>
    <row r="307" spans="1:9" s="17" customFormat="1">
      <c r="A307" s="42">
        <f t="shared" si="15"/>
        <v>44</v>
      </c>
      <c r="B307" s="43" t="s">
        <v>55</v>
      </c>
      <c r="C307" s="42" t="s">
        <v>401</v>
      </c>
      <c r="D307" s="42" t="s">
        <v>333</v>
      </c>
      <c r="E307" s="47">
        <v>43335</v>
      </c>
      <c r="F307" s="47">
        <v>43347</v>
      </c>
      <c r="G307" s="46">
        <v>20</v>
      </c>
      <c r="H307" s="44">
        <v>73.61</v>
      </c>
      <c r="I307" s="44">
        <v>1472.17</v>
      </c>
    </row>
    <row r="308" spans="1:9" s="17" customFormat="1">
      <c r="A308" s="42">
        <f t="shared" si="15"/>
        <v>45</v>
      </c>
      <c r="B308" s="43" t="s">
        <v>58</v>
      </c>
      <c r="C308" s="42" t="s">
        <v>693</v>
      </c>
      <c r="D308" s="42" t="s">
        <v>324</v>
      </c>
      <c r="E308" s="47">
        <v>44286</v>
      </c>
      <c r="F308" s="47">
        <v>44306</v>
      </c>
      <c r="G308" s="46">
        <v>40</v>
      </c>
      <c r="H308" s="44">
        <v>522.15</v>
      </c>
      <c r="I308" s="44">
        <v>20886</v>
      </c>
    </row>
    <row r="309" spans="1:9" s="17" customFormat="1">
      <c r="A309" s="42">
        <f t="shared" si="15"/>
        <v>46</v>
      </c>
      <c r="B309" s="43" t="s">
        <v>59</v>
      </c>
      <c r="C309" s="42" t="s">
        <v>405</v>
      </c>
      <c r="D309" s="42" t="s">
        <v>334</v>
      </c>
      <c r="E309" s="47">
        <v>44613</v>
      </c>
      <c r="F309" s="47" t="s">
        <v>737</v>
      </c>
      <c r="G309" s="46">
        <v>17</v>
      </c>
      <c r="H309" s="44">
        <v>49.7</v>
      </c>
      <c r="I309" s="44">
        <v>844.94</v>
      </c>
    </row>
    <row r="310" spans="1:9" s="17" customFormat="1">
      <c r="A310" s="42">
        <f t="shared" si="15"/>
        <v>47</v>
      </c>
      <c r="B310" s="43" t="s">
        <v>60</v>
      </c>
      <c r="C310" s="42" t="s">
        <v>654</v>
      </c>
      <c r="D310" s="42" t="s">
        <v>322</v>
      </c>
      <c r="E310" s="47">
        <v>44168</v>
      </c>
      <c r="F310" s="47">
        <v>44182</v>
      </c>
      <c r="G310" s="46">
        <v>19</v>
      </c>
      <c r="H310" s="44">
        <v>22.89</v>
      </c>
      <c r="I310" s="44">
        <v>434.95</v>
      </c>
    </row>
    <row r="311" spans="1:9" s="17" customFormat="1">
      <c r="A311" s="42">
        <f t="shared" si="15"/>
        <v>48</v>
      </c>
      <c r="B311" s="43" t="s">
        <v>61</v>
      </c>
      <c r="C311" s="42" t="s">
        <v>407</v>
      </c>
      <c r="D311" s="42" t="s">
        <v>322</v>
      </c>
      <c r="E311" s="47">
        <v>44600</v>
      </c>
      <c r="F311" s="47">
        <v>44608</v>
      </c>
      <c r="G311" s="46">
        <v>1484</v>
      </c>
      <c r="H311" s="44">
        <v>3.83</v>
      </c>
      <c r="I311" s="44">
        <v>5687.73</v>
      </c>
    </row>
    <row r="312" spans="1:9" s="17" customFormat="1">
      <c r="A312" s="42">
        <f t="shared" si="15"/>
        <v>49</v>
      </c>
      <c r="B312" s="43" t="s">
        <v>62</v>
      </c>
      <c r="C312" s="42" t="s">
        <v>408</v>
      </c>
      <c r="D312" s="42" t="s">
        <v>335</v>
      </c>
      <c r="E312" s="47">
        <v>43203</v>
      </c>
      <c r="F312" s="47">
        <v>43215</v>
      </c>
      <c r="G312" s="46">
        <v>162</v>
      </c>
      <c r="H312" s="44">
        <v>265.52999999999997</v>
      </c>
      <c r="I312" s="44">
        <v>43016.41</v>
      </c>
    </row>
    <row r="313" spans="1:9" s="17" customFormat="1">
      <c r="A313" s="42">
        <f t="shared" si="15"/>
        <v>50</v>
      </c>
      <c r="B313" s="43" t="s">
        <v>67</v>
      </c>
      <c r="C313" s="42" t="s">
        <v>413</v>
      </c>
      <c r="D313" s="42" t="s">
        <v>322</v>
      </c>
      <c r="E313" s="47">
        <v>43294</v>
      </c>
      <c r="F313" s="47">
        <v>43306</v>
      </c>
      <c r="G313" s="46">
        <v>10</v>
      </c>
      <c r="H313" s="44">
        <v>542.79999999999995</v>
      </c>
      <c r="I313" s="44">
        <v>5428</v>
      </c>
    </row>
    <row r="314" spans="1:9" s="17" customFormat="1">
      <c r="A314" s="42">
        <f t="shared" si="15"/>
        <v>51</v>
      </c>
      <c r="B314" s="43" t="s">
        <v>68</v>
      </c>
      <c r="C314" s="42" t="s">
        <v>414</v>
      </c>
      <c r="D314" s="42" t="s">
        <v>322</v>
      </c>
      <c r="E314" s="47">
        <v>43335</v>
      </c>
      <c r="F314" s="47">
        <v>43347</v>
      </c>
      <c r="G314" s="46">
        <v>15</v>
      </c>
      <c r="H314" s="44">
        <v>232.27</v>
      </c>
      <c r="I314" s="44">
        <v>3484.04</v>
      </c>
    </row>
    <row r="315" spans="1:9" s="17" customFormat="1">
      <c r="A315" s="42">
        <f t="shared" si="15"/>
        <v>52</v>
      </c>
      <c r="B315" s="43" t="s">
        <v>69</v>
      </c>
      <c r="C315" s="42" t="s">
        <v>694</v>
      </c>
      <c r="D315" s="42" t="s">
        <v>322</v>
      </c>
      <c r="E315" s="47">
        <v>44613</v>
      </c>
      <c r="F315" s="47">
        <v>44630</v>
      </c>
      <c r="G315" s="46">
        <v>17</v>
      </c>
      <c r="H315" s="44">
        <v>125.4</v>
      </c>
      <c r="I315" s="44">
        <v>2131.7800000000002</v>
      </c>
    </row>
    <row r="316" spans="1:9" s="17" customFormat="1">
      <c r="A316" s="42">
        <f t="shared" si="15"/>
        <v>53</v>
      </c>
      <c r="B316" s="43" t="s">
        <v>71</v>
      </c>
      <c r="C316" s="42" t="s">
        <v>415</v>
      </c>
      <c r="D316" s="42" t="s">
        <v>322</v>
      </c>
      <c r="E316" s="47">
        <v>44531</v>
      </c>
      <c r="F316" s="47">
        <v>44538</v>
      </c>
      <c r="G316" s="46">
        <v>40</v>
      </c>
      <c r="H316" s="44">
        <v>100.32</v>
      </c>
      <c r="I316" s="44">
        <v>4012.84</v>
      </c>
    </row>
    <row r="317" spans="1:9" s="17" customFormat="1">
      <c r="A317" s="42">
        <f t="shared" si="15"/>
        <v>54</v>
      </c>
      <c r="B317" s="43" t="s">
        <v>73</v>
      </c>
      <c r="C317" s="42" t="s">
        <v>417</v>
      </c>
      <c r="D317" s="42" t="s">
        <v>328</v>
      </c>
      <c r="E317" s="47">
        <v>43496</v>
      </c>
      <c r="F317" s="47">
        <v>43508</v>
      </c>
      <c r="G317" s="46">
        <v>16</v>
      </c>
      <c r="H317" s="44">
        <v>105.31</v>
      </c>
      <c r="I317" s="44">
        <v>1684.99</v>
      </c>
    </row>
    <row r="318" spans="1:9" s="17" customFormat="1">
      <c r="A318" s="42">
        <f t="shared" si="15"/>
        <v>55</v>
      </c>
      <c r="B318" s="43" t="s">
        <v>74</v>
      </c>
      <c r="C318" s="42" t="s">
        <v>418</v>
      </c>
      <c r="D318" s="42" t="s">
        <v>328</v>
      </c>
      <c r="E318" s="47">
        <v>43335</v>
      </c>
      <c r="F318" s="47">
        <v>43347</v>
      </c>
      <c r="G318" s="46">
        <v>11</v>
      </c>
      <c r="H318" s="44">
        <v>179.73</v>
      </c>
      <c r="I318" s="44">
        <v>1976.98</v>
      </c>
    </row>
    <row r="319" spans="1:9" s="17" customFormat="1">
      <c r="A319" s="42">
        <f t="shared" si="15"/>
        <v>56</v>
      </c>
      <c r="B319" s="43" t="s">
        <v>72</v>
      </c>
      <c r="C319" s="42" t="s">
        <v>416</v>
      </c>
      <c r="D319" s="42" t="s">
        <v>328</v>
      </c>
      <c r="E319" s="47">
        <v>43335</v>
      </c>
      <c r="F319" s="47">
        <v>43347</v>
      </c>
      <c r="G319" s="46">
        <v>14</v>
      </c>
      <c r="H319" s="44">
        <v>456.63</v>
      </c>
      <c r="I319" s="44">
        <v>6392.76</v>
      </c>
    </row>
    <row r="320" spans="1:9" s="17" customFormat="1">
      <c r="A320" s="42">
        <f t="shared" si="15"/>
        <v>57</v>
      </c>
      <c r="B320" s="43" t="s">
        <v>76</v>
      </c>
      <c r="C320" s="42" t="s">
        <v>420</v>
      </c>
      <c r="D320" s="42" t="s">
        <v>322</v>
      </c>
      <c r="E320" s="47">
        <v>42785</v>
      </c>
      <c r="F320" s="47">
        <v>42797</v>
      </c>
      <c r="G320" s="46">
        <v>187</v>
      </c>
      <c r="H320" s="44">
        <v>20.53</v>
      </c>
      <c r="I320" s="44">
        <v>3839.8</v>
      </c>
    </row>
    <row r="321" spans="1:9" s="17" customFormat="1">
      <c r="A321" s="42">
        <f t="shared" si="15"/>
        <v>58</v>
      </c>
      <c r="B321" s="43" t="s">
        <v>80</v>
      </c>
      <c r="C321" s="42" t="s">
        <v>424</v>
      </c>
      <c r="D321" s="42" t="s">
        <v>322</v>
      </c>
      <c r="E321" s="47">
        <v>44421</v>
      </c>
      <c r="F321" s="47">
        <v>44433</v>
      </c>
      <c r="G321" s="46">
        <v>189</v>
      </c>
      <c r="H321" s="44">
        <v>174.47</v>
      </c>
      <c r="I321" s="44">
        <v>32975.47</v>
      </c>
    </row>
    <row r="322" spans="1:9" s="17" customFormat="1">
      <c r="A322" s="42">
        <f t="shared" si="15"/>
        <v>59</v>
      </c>
      <c r="B322" s="43" t="s">
        <v>77</v>
      </c>
      <c r="C322" s="42" t="s">
        <v>421</v>
      </c>
      <c r="D322" s="42" t="s">
        <v>328</v>
      </c>
      <c r="E322" s="47">
        <v>44377</v>
      </c>
      <c r="F322" s="47">
        <v>44385</v>
      </c>
      <c r="G322" s="46">
        <v>42</v>
      </c>
      <c r="H322" s="44">
        <v>420.1</v>
      </c>
      <c r="I322" s="44">
        <v>17644.16</v>
      </c>
    </row>
    <row r="323" spans="1:9" s="17" customFormat="1">
      <c r="A323" s="42">
        <f t="shared" si="15"/>
        <v>60</v>
      </c>
      <c r="B323" s="43" t="s">
        <v>78</v>
      </c>
      <c r="C323" s="42" t="s">
        <v>695</v>
      </c>
      <c r="D323" s="42" t="s">
        <v>328</v>
      </c>
      <c r="E323" s="47">
        <v>44382</v>
      </c>
      <c r="F323" s="47">
        <v>44390</v>
      </c>
      <c r="G323" s="46">
        <v>46</v>
      </c>
      <c r="H323" s="44">
        <v>331.23</v>
      </c>
      <c r="I323" s="44">
        <v>15236.64</v>
      </c>
    </row>
    <row r="324" spans="1:9" s="17" customFormat="1">
      <c r="A324" s="42">
        <f t="shared" si="15"/>
        <v>61</v>
      </c>
      <c r="B324" s="43" t="s">
        <v>79</v>
      </c>
      <c r="C324" s="42" t="s">
        <v>423</v>
      </c>
      <c r="D324" s="42" t="s">
        <v>328</v>
      </c>
      <c r="E324" s="47">
        <v>44600</v>
      </c>
      <c r="F324" s="47">
        <v>44608</v>
      </c>
      <c r="G324" s="46">
        <v>40</v>
      </c>
      <c r="H324" s="44">
        <v>452.97</v>
      </c>
      <c r="I324" s="44">
        <v>18118.64</v>
      </c>
    </row>
    <row r="325" spans="1:9" s="17" customFormat="1">
      <c r="A325" s="42">
        <f t="shared" si="15"/>
        <v>62</v>
      </c>
      <c r="B325" s="43" t="s">
        <v>82</v>
      </c>
      <c r="C325" s="42" t="s">
        <v>426</v>
      </c>
      <c r="D325" s="42" t="s">
        <v>328</v>
      </c>
      <c r="E325" s="47">
        <f>F325-12</f>
        <v>44421</v>
      </c>
      <c r="F325" s="47">
        <v>44433</v>
      </c>
      <c r="G325" s="46">
        <v>22</v>
      </c>
      <c r="H325" s="44">
        <v>253.7</v>
      </c>
      <c r="I325" s="44">
        <v>5581.4</v>
      </c>
    </row>
    <row r="326" spans="1:9" s="17" customFormat="1">
      <c r="A326" s="42">
        <f t="shared" si="15"/>
        <v>63</v>
      </c>
      <c r="B326" s="43" t="s">
        <v>83</v>
      </c>
      <c r="C326" s="42" t="s">
        <v>427</v>
      </c>
      <c r="D326" s="42" t="s">
        <v>328</v>
      </c>
      <c r="E326" s="47">
        <f>F326-8</f>
        <v>44382</v>
      </c>
      <c r="F326" s="47">
        <v>44390</v>
      </c>
      <c r="G326" s="46">
        <v>54</v>
      </c>
      <c r="H326" s="44">
        <v>345.79</v>
      </c>
      <c r="I326" s="44">
        <v>18672.43</v>
      </c>
    </row>
    <row r="327" spans="1:9" s="17" customFormat="1">
      <c r="A327" s="42">
        <f t="shared" si="15"/>
        <v>64</v>
      </c>
      <c r="B327" s="43" t="s">
        <v>84</v>
      </c>
      <c r="C327" s="42" t="s">
        <v>428</v>
      </c>
      <c r="D327" s="42" t="s">
        <v>328</v>
      </c>
      <c r="E327" s="47">
        <v>44613</v>
      </c>
      <c r="F327" s="47" t="s">
        <v>737</v>
      </c>
      <c r="G327" s="46">
        <v>38</v>
      </c>
      <c r="H327" s="44">
        <v>288.3</v>
      </c>
      <c r="I327" s="44">
        <v>10955.56</v>
      </c>
    </row>
    <row r="328" spans="1:9" s="17" customFormat="1">
      <c r="A328" s="42">
        <f t="shared" si="15"/>
        <v>65</v>
      </c>
      <c r="B328" s="43" t="s">
        <v>85</v>
      </c>
      <c r="C328" s="42" t="s">
        <v>429</v>
      </c>
      <c r="D328" s="42" t="s">
        <v>328</v>
      </c>
      <c r="E328" s="47">
        <f t="shared" ref="E328:E329" si="19">F328-8</f>
        <v>44377</v>
      </c>
      <c r="F328" s="47">
        <v>44385</v>
      </c>
      <c r="G328" s="46">
        <v>52</v>
      </c>
      <c r="H328" s="44">
        <v>276.52999999999997</v>
      </c>
      <c r="I328" s="44">
        <v>14379.66</v>
      </c>
    </row>
    <row r="329" spans="1:9" s="17" customFormat="1">
      <c r="A329" s="42">
        <f t="shared" si="15"/>
        <v>66</v>
      </c>
      <c r="B329" s="43" t="s">
        <v>81</v>
      </c>
      <c r="C329" s="42" t="s">
        <v>425</v>
      </c>
      <c r="D329" s="42" t="s">
        <v>328</v>
      </c>
      <c r="E329" s="47">
        <f t="shared" si="19"/>
        <v>44382</v>
      </c>
      <c r="F329" s="47">
        <v>44390</v>
      </c>
      <c r="G329" s="46">
        <v>21</v>
      </c>
      <c r="H329" s="44">
        <v>442.54</v>
      </c>
      <c r="I329" s="44">
        <v>9293.42</v>
      </c>
    </row>
    <row r="330" spans="1:9" s="17" customFormat="1">
      <c r="A330" s="42">
        <f t="shared" ref="A330:A393" si="20">+A329+1</f>
        <v>67</v>
      </c>
      <c r="B330" s="43" t="s">
        <v>86</v>
      </c>
      <c r="C330" s="42" t="s">
        <v>430</v>
      </c>
      <c r="D330" s="42" t="s">
        <v>335</v>
      </c>
      <c r="E330" s="47">
        <v>43844</v>
      </c>
      <c r="F330" s="47">
        <v>43850</v>
      </c>
      <c r="G330" s="46">
        <v>32</v>
      </c>
      <c r="H330" s="44">
        <v>708</v>
      </c>
      <c r="I330" s="44">
        <v>22656</v>
      </c>
    </row>
    <row r="331" spans="1:9" s="17" customFormat="1">
      <c r="A331" s="42">
        <f t="shared" si="20"/>
        <v>68</v>
      </c>
      <c r="B331" s="43" t="s">
        <v>87</v>
      </c>
      <c r="C331" s="42" t="s">
        <v>658</v>
      </c>
      <c r="D331" s="42" t="s">
        <v>335</v>
      </c>
      <c r="E331" s="47">
        <v>44629</v>
      </c>
      <c r="F331" s="47" t="s">
        <v>739</v>
      </c>
      <c r="G331" s="46">
        <v>36</v>
      </c>
      <c r="H331" s="44">
        <v>460.2</v>
      </c>
      <c r="I331" s="44">
        <v>16567.2</v>
      </c>
    </row>
    <row r="332" spans="1:9" s="17" customFormat="1">
      <c r="A332" s="42">
        <f t="shared" si="20"/>
        <v>69</v>
      </c>
      <c r="B332" s="43" t="s">
        <v>88</v>
      </c>
      <c r="C332" s="42" t="s">
        <v>432</v>
      </c>
      <c r="D332" s="42" t="s">
        <v>335</v>
      </c>
      <c r="E332" s="47">
        <v>43844</v>
      </c>
      <c r="F332" s="47">
        <v>43850</v>
      </c>
      <c r="G332" s="46">
        <v>35</v>
      </c>
      <c r="H332" s="44">
        <v>601.79999999999995</v>
      </c>
      <c r="I332" s="44">
        <v>21063</v>
      </c>
    </row>
    <row r="333" spans="1:9" s="17" customFormat="1">
      <c r="A333" s="42">
        <f t="shared" si="20"/>
        <v>70</v>
      </c>
      <c r="B333" s="43" t="s">
        <v>89</v>
      </c>
      <c r="C333" s="42" t="s">
        <v>433</v>
      </c>
      <c r="D333" s="42" t="s">
        <v>335</v>
      </c>
      <c r="E333" s="47">
        <v>44629</v>
      </c>
      <c r="F333" s="47" t="s">
        <v>735</v>
      </c>
      <c r="G333" s="46">
        <v>57</v>
      </c>
      <c r="H333" s="44">
        <v>266.18</v>
      </c>
      <c r="I333" s="44">
        <v>15172.05</v>
      </c>
    </row>
    <row r="334" spans="1:9" s="17" customFormat="1">
      <c r="A334" s="42">
        <f t="shared" si="20"/>
        <v>71</v>
      </c>
      <c r="B334" s="43" t="s">
        <v>90</v>
      </c>
      <c r="C334" s="42" t="s">
        <v>696</v>
      </c>
      <c r="D334" s="42" t="s">
        <v>328</v>
      </c>
      <c r="E334" s="47">
        <v>43664</v>
      </c>
      <c r="F334" s="47">
        <v>43676</v>
      </c>
      <c r="G334" s="46">
        <v>102</v>
      </c>
      <c r="H334" s="44">
        <v>80.91</v>
      </c>
      <c r="I334" s="44">
        <v>8252.75</v>
      </c>
    </row>
    <row r="335" spans="1:9" s="17" customFormat="1">
      <c r="A335" s="42">
        <f t="shared" si="20"/>
        <v>72</v>
      </c>
      <c r="B335" s="43" t="s">
        <v>92</v>
      </c>
      <c r="C335" s="42" t="s">
        <v>436</v>
      </c>
      <c r="D335" s="42" t="s">
        <v>322</v>
      </c>
      <c r="E335" s="47">
        <v>44613</v>
      </c>
      <c r="F335" s="47">
        <v>44617</v>
      </c>
      <c r="G335" s="46">
        <v>34</v>
      </c>
      <c r="H335" s="44">
        <v>7.42</v>
      </c>
      <c r="I335" s="44">
        <v>252.36</v>
      </c>
    </row>
    <row r="336" spans="1:9" s="17" customFormat="1">
      <c r="A336" s="42">
        <f t="shared" si="20"/>
        <v>73</v>
      </c>
      <c r="B336" s="43" t="s">
        <v>94</v>
      </c>
      <c r="C336" s="42" t="s">
        <v>438</v>
      </c>
      <c r="D336" s="42" t="s">
        <v>322</v>
      </c>
      <c r="E336" s="47">
        <v>43335</v>
      </c>
      <c r="F336" s="47">
        <v>43347</v>
      </c>
      <c r="G336" s="46">
        <v>13</v>
      </c>
      <c r="H336" s="44">
        <v>1153.82</v>
      </c>
      <c r="I336" s="44">
        <v>14999.64</v>
      </c>
    </row>
    <row r="337" spans="1:9" s="17" customFormat="1">
      <c r="A337" s="42">
        <f t="shared" si="20"/>
        <v>74</v>
      </c>
      <c r="B337" s="43" t="s">
        <v>95</v>
      </c>
      <c r="C337" s="42" t="s">
        <v>439</v>
      </c>
      <c r="D337" s="42" t="s">
        <v>322</v>
      </c>
      <c r="E337" s="47">
        <v>43335</v>
      </c>
      <c r="F337" s="47">
        <v>43347</v>
      </c>
      <c r="G337" s="46">
        <v>10</v>
      </c>
      <c r="H337" s="44">
        <v>507.4</v>
      </c>
      <c r="I337" s="44">
        <v>5074</v>
      </c>
    </row>
    <row r="338" spans="1:9" s="17" customFormat="1">
      <c r="A338" s="42">
        <f t="shared" si="20"/>
        <v>75</v>
      </c>
      <c r="B338" s="43" t="s">
        <v>96</v>
      </c>
      <c r="C338" s="42" t="s">
        <v>440</v>
      </c>
      <c r="D338" s="42" t="s">
        <v>328</v>
      </c>
      <c r="E338" s="47">
        <v>43628</v>
      </c>
      <c r="F338" s="47">
        <v>43631</v>
      </c>
      <c r="G338" s="46">
        <v>17</v>
      </c>
      <c r="H338" s="44">
        <v>123.9</v>
      </c>
      <c r="I338" s="44">
        <v>2106.3000000000002</v>
      </c>
    </row>
    <row r="339" spans="1:9" s="17" customFormat="1">
      <c r="A339" s="42">
        <f t="shared" si="20"/>
        <v>76</v>
      </c>
      <c r="B339" s="43" t="s">
        <v>97</v>
      </c>
      <c r="C339" s="42" t="s">
        <v>441</v>
      </c>
      <c r="D339" s="42" t="s">
        <v>337</v>
      </c>
      <c r="E339" s="47">
        <v>44357</v>
      </c>
      <c r="F339" s="47">
        <v>44377</v>
      </c>
      <c r="G339" s="46">
        <v>44</v>
      </c>
      <c r="H339" s="44">
        <v>53.1</v>
      </c>
      <c r="I339" s="44">
        <v>2336.4</v>
      </c>
    </row>
    <row r="340" spans="1:9" s="17" customFormat="1">
      <c r="A340" s="42">
        <f t="shared" si="20"/>
        <v>77</v>
      </c>
      <c r="B340" s="43" t="s">
        <v>98</v>
      </c>
      <c r="C340" s="42" t="s">
        <v>659</v>
      </c>
      <c r="D340" s="42" t="s">
        <v>322</v>
      </c>
      <c r="E340" s="47">
        <v>43496</v>
      </c>
      <c r="F340" s="47">
        <v>43508</v>
      </c>
      <c r="G340" s="46">
        <v>439</v>
      </c>
      <c r="H340" s="44">
        <v>3.61</v>
      </c>
      <c r="I340" s="44">
        <v>1586.85</v>
      </c>
    </row>
    <row r="341" spans="1:9" s="17" customFormat="1">
      <c r="A341" s="42">
        <f t="shared" si="20"/>
        <v>78</v>
      </c>
      <c r="B341" s="43" t="s">
        <v>99</v>
      </c>
      <c r="C341" s="42" t="s">
        <v>443</v>
      </c>
      <c r="D341" s="42" t="s">
        <v>335</v>
      </c>
      <c r="E341" s="47">
        <v>44613</v>
      </c>
      <c r="F341" s="47">
        <v>44617</v>
      </c>
      <c r="G341" s="46">
        <v>97</v>
      </c>
      <c r="H341" s="44">
        <v>745.4</v>
      </c>
      <c r="I341" s="44">
        <v>72303.42</v>
      </c>
    </row>
    <row r="342" spans="1:9" s="17" customFormat="1">
      <c r="A342" s="42">
        <f t="shared" si="20"/>
        <v>79</v>
      </c>
      <c r="B342" s="43" t="s">
        <v>100</v>
      </c>
      <c r="C342" s="42" t="s">
        <v>697</v>
      </c>
      <c r="D342" s="42" t="s">
        <v>322</v>
      </c>
      <c r="E342" s="47">
        <f>F342-15</f>
        <v>44670</v>
      </c>
      <c r="F342" s="47">
        <v>44685</v>
      </c>
      <c r="G342" s="46">
        <v>12</v>
      </c>
      <c r="H342" s="44">
        <v>106.2</v>
      </c>
      <c r="I342" s="44">
        <v>1274.4000000000001</v>
      </c>
    </row>
    <row r="343" spans="1:9" s="17" customFormat="1">
      <c r="A343" s="42">
        <f t="shared" si="20"/>
        <v>80</v>
      </c>
      <c r="B343" s="43" t="s">
        <v>101</v>
      </c>
      <c r="C343" s="42" t="s">
        <v>445</v>
      </c>
      <c r="D343" s="42" t="s">
        <v>328</v>
      </c>
      <c r="E343" s="47">
        <v>44286</v>
      </c>
      <c r="F343" s="47">
        <v>44306</v>
      </c>
      <c r="G343" s="46">
        <v>19</v>
      </c>
      <c r="H343" s="44">
        <v>3639.18</v>
      </c>
      <c r="I343" s="44">
        <v>69144.42</v>
      </c>
    </row>
    <row r="344" spans="1:9" s="17" customFormat="1">
      <c r="A344" s="42">
        <f t="shared" si="20"/>
        <v>81</v>
      </c>
      <c r="B344" s="43" t="s">
        <v>102</v>
      </c>
      <c r="C344" s="42" t="s">
        <v>446</v>
      </c>
      <c r="D344" s="42" t="s">
        <v>328</v>
      </c>
      <c r="E344" s="47">
        <v>44629</v>
      </c>
      <c r="F344" s="47">
        <v>44644</v>
      </c>
      <c r="G344" s="46">
        <v>60</v>
      </c>
      <c r="H344" s="44">
        <v>2554.6999999999998</v>
      </c>
      <c r="I344" s="44">
        <v>153282</v>
      </c>
    </row>
    <row r="345" spans="1:9" s="17" customFormat="1">
      <c r="A345" s="42">
        <f t="shared" si="20"/>
        <v>82</v>
      </c>
      <c r="B345" s="43" t="s">
        <v>103</v>
      </c>
      <c r="C345" s="42" t="s">
        <v>447</v>
      </c>
      <c r="D345" s="42" t="s">
        <v>324</v>
      </c>
      <c r="E345" s="47">
        <f>F345-7</f>
        <v>44537</v>
      </c>
      <c r="F345" s="47">
        <v>44544</v>
      </c>
      <c r="G345" s="46">
        <v>34</v>
      </c>
      <c r="H345" s="44">
        <v>110.49</v>
      </c>
      <c r="I345" s="44">
        <v>3756.69</v>
      </c>
    </row>
    <row r="346" spans="1:9" s="17" customFormat="1">
      <c r="A346" s="42">
        <f t="shared" si="20"/>
        <v>83</v>
      </c>
      <c r="B346" s="43" t="s">
        <v>106</v>
      </c>
      <c r="C346" s="42" t="s">
        <v>450</v>
      </c>
      <c r="D346" s="42" t="s">
        <v>335</v>
      </c>
      <c r="E346" s="47">
        <v>44642</v>
      </c>
      <c r="F346" s="47">
        <v>44649</v>
      </c>
      <c r="G346" s="46">
        <v>26</v>
      </c>
      <c r="H346" s="44">
        <v>456</v>
      </c>
      <c r="I346" s="44">
        <v>11855.97</v>
      </c>
    </row>
    <row r="347" spans="1:9" s="17" customFormat="1">
      <c r="A347" s="42">
        <f t="shared" si="20"/>
        <v>84</v>
      </c>
      <c r="B347" s="43" t="s">
        <v>107</v>
      </c>
      <c r="C347" s="42" t="s">
        <v>451</v>
      </c>
      <c r="D347" s="42" t="s">
        <v>335</v>
      </c>
      <c r="E347" s="47">
        <v>42895</v>
      </c>
      <c r="F347" s="47">
        <v>42907</v>
      </c>
      <c r="G347" s="46">
        <v>25</v>
      </c>
      <c r="H347" s="44">
        <v>459.71</v>
      </c>
      <c r="I347" s="44">
        <v>11492.68</v>
      </c>
    </row>
    <row r="348" spans="1:9" s="17" customFormat="1">
      <c r="A348" s="42">
        <f t="shared" si="20"/>
        <v>85</v>
      </c>
      <c r="B348" s="43" t="s">
        <v>108</v>
      </c>
      <c r="C348" s="42" t="s">
        <v>452</v>
      </c>
      <c r="D348" s="42" t="s">
        <v>335</v>
      </c>
      <c r="E348" s="47">
        <f>F348-12</f>
        <v>44413</v>
      </c>
      <c r="F348" s="47">
        <v>44425</v>
      </c>
      <c r="G348" s="46">
        <v>6</v>
      </c>
      <c r="H348" s="44">
        <v>871.37</v>
      </c>
      <c r="I348" s="44">
        <v>5228.2299999999996</v>
      </c>
    </row>
    <row r="349" spans="1:9" s="17" customFormat="1">
      <c r="A349" s="42">
        <f t="shared" si="20"/>
        <v>86</v>
      </c>
      <c r="B349" s="43" t="s">
        <v>105</v>
      </c>
      <c r="C349" s="42" t="s">
        <v>449</v>
      </c>
      <c r="D349" s="42" t="s">
        <v>328</v>
      </c>
      <c r="E349" s="47">
        <v>44377</v>
      </c>
      <c r="F349" s="47" t="s">
        <v>740</v>
      </c>
      <c r="G349" s="46">
        <v>9</v>
      </c>
      <c r="H349" s="44">
        <v>438.14</v>
      </c>
      <c r="I349" s="44">
        <v>3943.28</v>
      </c>
    </row>
    <row r="350" spans="1:9" s="17" customFormat="1">
      <c r="A350" s="42">
        <f t="shared" si="20"/>
        <v>87</v>
      </c>
      <c r="B350" s="43" t="s">
        <v>104</v>
      </c>
      <c r="C350" s="42" t="s">
        <v>448</v>
      </c>
      <c r="D350" s="42" t="s">
        <v>332</v>
      </c>
      <c r="E350" s="47">
        <v>43023</v>
      </c>
      <c r="F350" s="47">
        <v>43035</v>
      </c>
      <c r="G350" s="46">
        <v>20</v>
      </c>
      <c r="H350" s="44">
        <v>3776</v>
      </c>
      <c r="I350" s="44">
        <v>75520</v>
      </c>
    </row>
    <row r="351" spans="1:9" s="17" customFormat="1">
      <c r="A351" s="42">
        <f t="shared" si="20"/>
        <v>88</v>
      </c>
      <c r="B351" s="43" t="s">
        <v>109</v>
      </c>
      <c r="C351" s="42" t="s">
        <v>453</v>
      </c>
      <c r="D351" s="42" t="s">
        <v>322</v>
      </c>
      <c r="E351" s="47">
        <v>44613</v>
      </c>
      <c r="F351" s="47">
        <v>44617</v>
      </c>
      <c r="G351" s="46">
        <v>54</v>
      </c>
      <c r="H351" s="44">
        <v>61.74</v>
      </c>
      <c r="I351" s="44">
        <v>3333.77</v>
      </c>
    </row>
    <row r="352" spans="1:9" s="17" customFormat="1">
      <c r="A352" s="42">
        <f t="shared" si="20"/>
        <v>89</v>
      </c>
      <c r="B352" s="43" t="s">
        <v>110</v>
      </c>
      <c r="C352" s="42" t="s">
        <v>454</v>
      </c>
      <c r="D352" s="42" t="s">
        <v>322</v>
      </c>
      <c r="E352" s="47">
        <f t="shared" ref="E352" si="21">F352-8</f>
        <v>44376</v>
      </c>
      <c r="F352" s="47">
        <v>44384</v>
      </c>
      <c r="G352" s="46">
        <v>363</v>
      </c>
      <c r="H352" s="44">
        <v>3.66</v>
      </c>
      <c r="I352" s="44">
        <v>1329.27</v>
      </c>
    </row>
    <row r="353" spans="1:9" s="17" customFormat="1">
      <c r="A353" s="42">
        <f t="shared" si="20"/>
        <v>90</v>
      </c>
      <c r="B353" s="43" t="s">
        <v>111</v>
      </c>
      <c r="C353" s="42" t="s">
        <v>455</v>
      </c>
      <c r="D353" s="42" t="s">
        <v>324</v>
      </c>
      <c r="E353" s="47">
        <v>44629</v>
      </c>
      <c r="F353" s="47" t="s">
        <v>735</v>
      </c>
      <c r="G353" s="46">
        <v>33</v>
      </c>
      <c r="H353" s="44">
        <v>123.9</v>
      </c>
      <c r="I353" s="44">
        <v>4088.7</v>
      </c>
    </row>
    <row r="354" spans="1:9" s="17" customFormat="1">
      <c r="A354" s="42">
        <f t="shared" si="20"/>
        <v>91</v>
      </c>
      <c r="B354" s="43" t="s">
        <v>112</v>
      </c>
      <c r="C354" s="42" t="s">
        <v>456</v>
      </c>
      <c r="D354" s="42" t="s">
        <v>322</v>
      </c>
      <c r="E354" s="47">
        <v>44613</v>
      </c>
      <c r="F354" s="47">
        <v>44617</v>
      </c>
      <c r="G354" s="46">
        <v>70</v>
      </c>
      <c r="H354" s="44">
        <v>31.94</v>
      </c>
      <c r="I354" s="44">
        <v>2235.92</v>
      </c>
    </row>
    <row r="355" spans="1:9" s="17" customFormat="1">
      <c r="A355" s="42">
        <f t="shared" si="20"/>
        <v>92</v>
      </c>
      <c r="B355" s="43" t="s">
        <v>113</v>
      </c>
      <c r="C355" s="42" t="s">
        <v>662</v>
      </c>
      <c r="D355" s="42" t="s">
        <v>322</v>
      </c>
      <c r="E355" s="47">
        <v>43286</v>
      </c>
      <c r="F355" s="47">
        <v>43298</v>
      </c>
      <c r="G355" s="46">
        <v>8</v>
      </c>
      <c r="H355" s="44">
        <v>237.28</v>
      </c>
      <c r="I355" s="44">
        <v>1898.26</v>
      </c>
    </row>
    <row r="356" spans="1:9" s="17" customFormat="1">
      <c r="A356" s="42">
        <f t="shared" si="20"/>
        <v>93</v>
      </c>
      <c r="B356" s="43" t="s">
        <v>114</v>
      </c>
      <c r="C356" s="42" t="s">
        <v>663</v>
      </c>
      <c r="D356" s="42" t="s">
        <v>324</v>
      </c>
      <c r="E356" s="47">
        <v>44449</v>
      </c>
      <c r="F356" s="47">
        <v>44580</v>
      </c>
      <c r="G356" s="46">
        <v>76</v>
      </c>
      <c r="H356" s="44">
        <v>531.16</v>
      </c>
      <c r="I356" s="44">
        <v>40367.800000000003</v>
      </c>
    </row>
    <row r="357" spans="1:9" s="17" customFormat="1">
      <c r="A357" s="42">
        <f t="shared" si="20"/>
        <v>94</v>
      </c>
      <c r="B357" s="43" t="s">
        <v>115</v>
      </c>
      <c r="C357" s="42" t="s">
        <v>459</v>
      </c>
      <c r="D357" s="42" t="s">
        <v>322</v>
      </c>
      <c r="E357" s="47">
        <f>F357-7</f>
        <v>44531</v>
      </c>
      <c r="F357" s="47">
        <v>44538</v>
      </c>
      <c r="G357" s="46">
        <v>40</v>
      </c>
      <c r="H357" s="44">
        <v>188.8</v>
      </c>
      <c r="I357" s="44">
        <v>7552</v>
      </c>
    </row>
    <row r="358" spans="1:9" s="17" customFormat="1">
      <c r="A358" s="42">
        <f t="shared" si="20"/>
        <v>95</v>
      </c>
      <c r="B358" s="43" t="s">
        <v>116</v>
      </c>
      <c r="C358" s="42" t="s">
        <v>460</v>
      </c>
      <c r="D358" s="42" t="s">
        <v>322</v>
      </c>
      <c r="E358" s="47">
        <f>F358-20</f>
        <v>44665</v>
      </c>
      <c r="F358" s="47" t="s">
        <v>723</v>
      </c>
      <c r="G358" s="46">
        <v>25</v>
      </c>
      <c r="H358" s="44">
        <v>1469.1</v>
      </c>
      <c r="I358" s="44">
        <v>36727.5</v>
      </c>
    </row>
    <row r="359" spans="1:9" s="17" customFormat="1">
      <c r="A359" s="42">
        <f t="shared" si="20"/>
        <v>96</v>
      </c>
      <c r="B359" s="43" t="s">
        <v>117</v>
      </c>
      <c r="C359" s="42" t="s">
        <v>461</v>
      </c>
      <c r="D359" s="42" t="s">
        <v>322</v>
      </c>
      <c r="E359" s="47">
        <v>43766</v>
      </c>
      <c r="F359" s="47">
        <v>43782</v>
      </c>
      <c r="G359" s="46">
        <v>312</v>
      </c>
      <c r="H359" s="44">
        <v>16.22</v>
      </c>
      <c r="I359" s="44">
        <v>5059.42</v>
      </c>
    </row>
    <row r="360" spans="1:9" s="17" customFormat="1">
      <c r="A360" s="42">
        <f t="shared" si="20"/>
        <v>97</v>
      </c>
      <c r="B360" s="43" t="s">
        <v>118</v>
      </c>
      <c r="C360" s="42" t="s">
        <v>462</v>
      </c>
      <c r="D360" s="42" t="s">
        <v>322</v>
      </c>
      <c r="E360" s="47">
        <v>43763</v>
      </c>
      <c r="F360" s="47">
        <v>43780</v>
      </c>
      <c r="G360" s="46">
        <v>308</v>
      </c>
      <c r="H360" s="44">
        <v>34.22</v>
      </c>
      <c r="I360" s="44">
        <v>10539.76</v>
      </c>
    </row>
    <row r="361" spans="1:9" s="17" customFormat="1">
      <c r="A361" s="42">
        <f t="shared" si="20"/>
        <v>98</v>
      </c>
      <c r="B361" s="43" t="s">
        <v>119</v>
      </c>
      <c r="C361" s="42" t="s">
        <v>463</v>
      </c>
      <c r="D361" s="42" t="s">
        <v>322</v>
      </c>
      <c r="E361" s="47">
        <v>44097</v>
      </c>
      <c r="F361" s="47">
        <v>44112</v>
      </c>
      <c r="G361" s="46">
        <v>150</v>
      </c>
      <c r="H361" s="44">
        <v>37.619999999999997</v>
      </c>
      <c r="I361" s="44">
        <v>5642.45</v>
      </c>
    </row>
    <row r="362" spans="1:9" s="17" customFormat="1">
      <c r="A362" s="42">
        <f t="shared" si="20"/>
        <v>99</v>
      </c>
      <c r="B362" s="43" t="s">
        <v>120</v>
      </c>
      <c r="C362" s="42" t="s">
        <v>698</v>
      </c>
      <c r="D362" s="42" t="s">
        <v>322</v>
      </c>
      <c r="E362" s="47">
        <v>43763</v>
      </c>
      <c r="F362" s="47">
        <v>43780</v>
      </c>
      <c r="G362" s="46">
        <v>147</v>
      </c>
      <c r="H362" s="44">
        <v>30.52</v>
      </c>
      <c r="I362" s="44">
        <v>4486.53</v>
      </c>
    </row>
    <row r="363" spans="1:9" s="17" customFormat="1">
      <c r="A363" s="42">
        <f t="shared" si="20"/>
        <v>100</v>
      </c>
      <c r="B363" s="43" t="s">
        <v>121</v>
      </c>
      <c r="C363" s="42" t="s">
        <v>465</v>
      </c>
      <c r="D363" s="42" t="s">
        <v>332</v>
      </c>
      <c r="E363" s="47">
        <v>44613</v>
      </c>
      <c r="F363" s="47">
        <v>44617</v>
      </c>
      <c r="G363" s="46">
        <v>180</v>
      </c>
      <c r="H363" s="44">
        <v>42.89</v>
      </c>
      <c r="I363" s="44">
        <v>7720.79</v>
      </c>
    </row>
    <row r="364" spans="1:9" s="17" customFormat="1">
      <c r="A364" s="42">
        <f t="shared" si="20"/>
        <v>101</v>
      </c>
      <c r="B364" s="43" t="s">
        <v>122</v>
      </c>
      <c r="C364" s="42" t="s">
        <v>466</v>
      </c>
      <c r="D364" s="42" t="s">
        <v>332</v>
      </c>
      <c r="E364" s="47">
        <f t="shared" ref="E364" si="22">F364-8</f>
        <v>44377</v>
      </c>
      <c r="F364" s="47">
        <v>44385</v>
      </c>
      <c r="G364" s="46">
        <v>4</v>
      </c>
      <c r="H364" s="44">
        <v>169</v>
      </c>
      <c r="I364" s="44">
        <v>676</v>
      </c>
    </row>
    <row r="365" spans="1:9" s="17" customFormat="1">
      <c r="A365" s="42">
        <f t="shared" si="20"/>
        <v>102</v>
      </c>
      <c r="B365" s="43" t="s">
        <v>123</v>
      </c>
      <c r="C365" s="42" t="s">
        <v>467</v>
      </c>
      <c r="D365" s="42" t="s">
        <v>322</v>
      </c>
      <c r="E365" s="47">
        <v>44613</v>
      </c>
      <c r="F365" s="47">
        <v>44622</v>
      </c>
      <c r="G365" s="46">
        <v>45</v>
      </c>
      <c r="H365" s="44">
        <v>268.89999999999998</v>
      </c>
      <c r="I365" s="44">
        <v>12100.69</v>
      </c>
    </row>
    <row r="366" spans="1:9" s="17" customFormat="1">
      <c r="A366" s="42">
        <f t="shared" si="20"/>
        <v>103</v>
      </c>
      <c r="B366" s="43" t="s">
        <v>124</v>
      </c>
      <c r="C366" s="42" t="s">
        <v>468</v>
      </c>
      <c r="D366" s="42" t="s">
        <v>322</v>
      </c>
      <c r="E366" s="47">
        <v>44613</v>
      </c>
      <c r="F366" s="47">
        <v>44622</v>
      </c>
      <c r="G366" s="46">
        <v>37</v>
      </c>
      <c r="H366" s="44">
        <v>327.64999999999998</v>
      </c>
      <c r="I366" s="44">
        <v>12123.21</v>
      </c>
    </row>
    <row r="367" spans="1:9" s="17" customFormat="1">
      <c r="A367" s="42">
        <f t="shared" si="20"/>
        <v>104</v>
      </c>
      <c r="B367" s="43" t="s">
        <v>125</v>
      </c>
      <c r="C367" s="42" t="s">
        <v>469</v>
      </c>
      <c r="D367" s="42" t="s">
        <v>322</v>
      </c>
      <c r="E367" s="47">
        <v>44613</v>
      </c>
      <c r="F367" s="47">
        <v>44617</v>
      </c>
      <c r="G367" s="46">
        <v>24</v>
      </c>
      <c r="H367" s="44">
        <v>537.54999999999995</v>
      </c>
      <c r="I367" s="44">
        <v>12901.17</v>
      </c>
    </row>
    <row r="368" spans="1:9" s="17" customFormat="1">
      <c r="A368" s="42">
        <f t="shared" si="20"/>
        <v>105</v>
      </c>
      <c r="B368" s="43" t="s">
        <v>126</v>
      </c>
      <c r="C368" s="42" t="s">
        <v>470</v>
      </c>
      <c r="D368" s="42" t="s">
        <v>324</v>
      </c>
      <c r="E368" s="47">
        <v>44357</v>
      </c>
      <c r="F368" s="47">
        <v>44377</v>
      </c>
      <c r="G368" s="46">
        <v>68</v>
      </c>
      <c r="H368" s="44">
        <v>508.09</v>
      </c>
      <c r="I368" s="44">
        <v>34550.400000000001</v>
      </c>
    </row>
    <row r="369" spans="1:9" s="17" customFormat="1">
      <c r="A369" s="42">
        <f t="shared" si="20"/>
        <v>106</v>
      </c>
      <c r="B369" s="43" t="s">
        <v>127</v>
      </c>
      <c r="C369" s="42" t="s">
        <v>471</v>
      </c>
      <c r="D369" s="42" t="s">
        <v>338</v>
      </c>
      <c r="E369" s="47">
        <v>43336</v>
      </c>
      <c r="F369" s="47">
        <v>43348</v>
      </c>
      <c r="G369" s="46">
        <v>36</v>
      </c>
      <c r="H369" s="44">
        <v>23.97</v>
      </c>
      <c r="I369" s="44">
        <v>862.9</v>
      </c>
    </row>
    <row r="370" spans="1:9" s="17" customFormat="1">
      <c r="A370" s="42">
        <f t="shared" si="20"/>
        <v>107</v>
      </c>
      <c r="B370" s="43" t="s">
        <v>128</v>
      </c>
      <c r="C370" s="42" t="s">
        <v>472</v>
      </c>
      <c r="D370" s="42" t="s">
        <v>338</v>
      </c>
      <c r="E370" s="47">
        <v>43336</v>
      </c>
      <c r="F370" s="47">
        <v>43348</v>
      </c>
      <c r="G370" s="46">
        <v>38</v>
      </c>
      <c r="H370" s="44">
        <v>23.21</v>
      </c>
      <c r="I370" s="44">
        <v>881.88</v>
      </c>
    </row>
    <row r="371" spans="1:9" s="17" customFormat="1">
      <c r="A371" s="42">
        <f t="shared" si="20"/>
        <v>108</v>
      </c>
      <c r="B371" s="43" t="s">
        <v>129</v>
      </c>
      <c r="C371" s="42" t="s">
        <v>473</v>
      </c>
      <c r="D371" s="42" t="s">
        <v>322</v>
      </c>
      <c r="E371" s="47">
        <v>44613</v>
      </c>
      <c r="F371" s="47">
        <v>44617</v>
      </c>
      <c r="G371" s="46">
        <v>8</v>
      </c>
      <c r="H371" s="44">
        <v>418.78</v>
      </c>
      <c r="I371" s="44">
        <v>3350.26</v>
      </c>
    </row>
    <row r="372" spans="1:9" s="17" customFormat="1">
      <c r="A372" s="42">
        <f t="shared" si="20"/>
        <v>109</v>
      </c>
      <c r="B372" s="43" t="s">
        <v>130</v>
      </c>
      <c r="C372" s="42" t="s">
        <v>474</v>
      </c>
      <c r="D372" s="42" t="s">
        <v>339</v>
      </c>
      <c r="E372" s="47">
        <f>F372-25</f>
        <v>44668</v>
      </c>
      <c r="F372" s="47" t="s">
        <v>725</v>
      </c>
      <c r="G372" s="46">
        <v>185</v>
      </c>
      <c r="H372" s="44">
        <v>749.3</v>
      </c>
      <c r="I372" s="44">
        <v>138620.5</v>
      </c>
    </row>
    <row r="373" spans="1:9" s="17" customFormat="1">
      <c r="A373" s="42">
        <f t="shared" si="20"/>
        <v>110</v>
      </c>
      <c r="B373" s="43" t="s">
        <v>137</v>
      </c>
      <c r="C373" s="42" t="s">
        <v>699</v>
      </c>
      <c r="D373" s="42" t="s">
        <v>339</v>
      </c>
      <c r="E373" s="47">
        <v>43112</v>
      </c>
      <c r="F373" s="47">
        <v>43124</v>
      </c>
      <c r="G373" s="46">
        <v>6</v>
      </c>
      <c r="H373" s="44">
        <v>287.01</v>
      </c>
      <c r="I373" s="44">
        <v>1722.04</v>
      </c>
    </row>
    <row r="374" spans="1:9" s="17" customFormat="1">
      <c r="A374" s="42">
        <f t="shared" si="20"/>
        <v>111</v>
      </c>
      <c r="B374" s="43" t="s">
        <v>138</v>
      </c>
      <c r="C374" s="42" t="s">
        <v>482</v>
      </c>
      <c r="D374" s="42" t="s">
        <v>339</v>
      </c>
      <c r="E374" s="47">
        <v>44293</v>
      </c>
      <c r="F374" s="47">
        <v>44313</v>
      </c>
      <c r="G374" s="46">
        <v>42</v>
      </c>
      <c r="H374" s="44">
        <v>222.09</v>
      </c>
      <c r="I374" s="44">
        <v>9327.69</v>
      </c>
    </row>
    <row r="375" spans="1:9" s="17" customFormat="1">
      <c r="A375" s="42">
        <f t="shared" si="20"/>
        <v>112</v>
      </c>
      <c r="B375" s="43" t="s">
        <v>139</v>
      </c>
      <c r="C375" s="42" t="s">
        <v>700</v>
      </c>
      <c r="D375" s="42" t="s">
        <v>339</v>
      </c>
      <c r="E375" s="47">
        <f t="shared" ref="E375" si="23">F375-8</f>
        <v>44382</v>
      </c>
      <c r="F375" s="47">
        <v>44390</v>
      </c>
      <c r="G375" s="46">
        <v>4</v>
      </c>
      <c r="H375" s="44">
        <v>280.95999999999998</v>
      </c>
      <c r="I375" s="44">
        <v>1123.8499999999999</v>
      </c>
    </row>
    <row r="376" spans="1:9" s="17" customFormat="1">
      <c r="A376" s="42">
        <f t="shared" si="20"/>
        <v>113</v>
      </c>
      <c r="B376" s="43" t="s">
        <v>131</v>
      </c>
      <c r="C376" s="42" t="s">
        <v>475</v>
      </c>
      <c r="D376" s="42" t="s">
        <v>339</v>
      </c>
      <c r="E376" s="47">
        <v>43336</v>
      </c>
      <c r="F376" s="47">
        <v>43348</v>
      </c>
      <c r="G376" s="46">
        <v>9</v>
      </c>
      <c r="H376" s="44">
        <v>194.63</v>
      </c>
      <c r="I376" s="44">
        <v>1751.63</v>
      </c>
    </row>
    <row r="377" spans="1:9" s="17" customFormat="1">
      <c r="A377" s="42">
        <f t="shared" si="20"/>
        <v>114</v>
      </c>
      <c r="B377" s="43" t="s">
        <v>134</v>
      </c>
      <c r="C377" s="42" t="s">
        <v>478</v>
      </c>
      <c r="D377" s="42" t="s">
        <v>339</v>
      </c>
      <c r="E377" s="47">
        <f>F377-12</f>
        <v>44421</v>
      </c>
      <c r="F377" s="47">
        <v>44433</v>
      </c>
      <c r="G377" s="46">
        <v>29</v>
      </c>
      <c r="H377" s="44">
        <v>1337.33</v>
      </c>
      <c r="I377" s="44">
        <v>38782.67</v>
      </c>
    </row>
    <row r="378" spans="1:9" s="17" customFormat="1">
      <c r="A378" s="42">
        <f t="shared" si="20"/>
        <v>115</v>
      </c>
      <c r="B378" s="43" t="s">
        <v>133</v>
      </c>
      <c r="C378" s="42" t="s">
        <v>701</v>
      </c>
      <c r="D378" s="42" t="s">
        <v>339</v>
      </c>
      <c r="E378" s="47" t="s">
        <v>747</v>
      </c>
      <c r="F378" s="47" t="s">
        <v>747</v>
      </c>
      <c r="G378" s="46">
        <v>3</v>
      </c>
      <c r="H378" s="44">
        <v>430.7</v>
      </c>
      <c r="I378" s="44">
        <v>1292.0999999999999</v>
      </c>
    </row>
    <row r="379" spans="1:9" s="17" customFormat="1">
      <c r="A379" s="42">
        <f t="shared" si="20"/>
        <v>116</v>
      </c>
      <c r="B379" s="43" t="s">
        <v>132</v>
      </c>
      <c r="C379" s="42" t="s">
        <v>476</v>
      </c>
      <c r="D379" s="42" t="s">
        <v>339</v>
      </c>
      <c r="E379" s="47">
        <v>44613</v>
      </c>
      <c r="F379" s="47">
        <v>44617</v>
      </c>
      <c r="G379" s="46">
        <v>281</v>
      </c>
      <c r="H379" s="44">
        <v>330.28</v>
      </c>
      <c r="I379" s="44">
        <v>92809.75</v>
      </c>
    </row>
    <row r="380" spans="1:9" s="17" customFormat="1">
      <c r="A380" s="42">
        <f t="shared" si="20"/>
        <v>117</v>
      </c>
      <c r="B380" s="43" t="s">
        <v>135</v>
      </c>
      <c r="C380" s="42" t="s">
        <v>479</v>
      </c>
      <c r="D380" s="42" t="s">
        <v>339</v>
      </c>
      <c r="E380" s="47">
        <v>43498</v>
      </c>
      <c r="F380" s="47">
        <v>43510</v>
      </c>
      <c r="G380" s="46">
        <v>20</v>
      </c>
      <c r="H380" s="44">
        <v>476.34</v>
      </c>
      <c r="I380" s="44">
        <v>9526.85</v>
      </c>
    </row>
    <row r="381" spans="1:9" s="17" customFormat="1">
      <c r="A381" s="42">
        <f t="shared" si="20"/>
        <v>118</v>
      </c>
      <c r="B381" s="43" t="s">
        <v>136</v>
      </c>
      <c r="C381" s="42" t="s">
        <v>702</v>
      </c>
      <c r="D381" s="42" t="s">
        <v>339</v>
      </c>
      <c r="E381" s="47">
        <v>43198</v>
      </c>
      <c r="F381" s="47">
        <v>43210</v>
      </c>
      <c r="G381" s="46">
        <v>36</v>
      </c>
      <c r="H381" s="44">
        <v>259.55</v>
      </c>
      <c r="I381" s="44">
        <v>9343.69</v>
      </c>
    </row>
    <row r="382" spans="1:9" s="17" customFormat="1">
      <c r="A382" s="42">
        <f t="shared" si="20"/>
        <v>119</v>
      </c>
      <c r="B382" s="43" t="s">
        <v>140</v>
      </c>
      <c r="C382" s="42" t="s">
        <v>703</v>
      </c>
      <c r="D382" s="42" t="s">
        <v>328</v>
      </c>
      <c r="E382" s="47">
        <v>43336</v>
      </c>
      <c r="F382" s="47">
        <v>43348</v>
      </c>
      <c r="G382" s="46">
        <v>22</v>
      </c>
      <c r="H382" s="44">
        <v>259.22000000000003</v>
      </c>
      <c r="I382" s="44">
        <v>5702.73</v>
      </c>
    </row>
    <row r="383" spans="1:9" s="17" customFormat="1">
      <c r="A383" s="42">
        <f t="shared" si="20"/>
        <v>120</v>
      </c>
      <c r="B383" s="43" t="s">
        <v>141</v>
      </c>
      <c r="C383" s="42" t="s">
        <v>485</v>
      </c>
      <c r="D383" s="42" t="s">
        <v>339</v>
      </c>
      <c r="E383" s="47">
        <f>F383-12</f>
        <v>44421</v>
      </c>
      <c r="F383" s="47">
        <v>44433</v>
      </c>
      <c r="G383" s="46">
        <v>33</v>
      </c>
      <c r="H383" s="44">
        <v>1321.88</v>
      </c>
      <c r="I383" s="44">
        <v>43622.07</v>
      </c>
    </row>
    <row r="384" spans="1:9" s="17" customFormat="1">
      <c r="A384" s="42">
        <f t="shared" si="20"/>
        <v>121</v>
      </c>
      <c r="B384" s="43" t="s">
        <v>143</v>
      </c>
      <c r="C384" s="42" t="s">
        <v>487</v>
      </c>
      <c r="D384" s="42" t="s">
        <v>339</v>
      </c>
      <c r="E384" s="47">
        <v>43210</v>
      </c>
      <c r="F384" s="47">
        <v>43222</v>
      </c>
      <c r="G384" s="46">
        <v>26</v>
      </c>
      <c r="H384" s="44">
        <v>392.99</v>
      </c>
      <c r="I384" s="44">
        <v>10217.67</v>
      </c>
    </row>
    <row r="385" spans="1:9" s="17" customFormat="1">
      <c r="A385" s="42">
        <f t="shared" si="20"/>
        <v>122</v>
      </c>
      <c r="B385" s="43" t="s">
        <v>142</v>
      </c>
      <c r="C385" s="42" t="s">
        <v>486</v>
      </c>
      <c r="D385" s="42" t="s">
        <v>339</v>
      </c>
      <c r="E385" s="47">
        <v>43210</v>
      </c>
      <c r="F385" s="47">
        <v>43222</v>
      </c>
      <c r="G385" s="46">
        <v>21</v>
      </c>
      <c r="H385" s="44">
        <v>681.55</v>
      </c>
      <c r="I385" s="44">
        <v>14312.47</v>
      </c>
    </row>
    <row r="386" spans="1:9" s="17" customFormat="1">
      <c r="A386" s="42">
        <f t="shared" si="20"/>
        <v>123</v>
      </c>
      <c r="B386" s="43" t="s">
        <v>144</v>
      </c>
      <c r="C386" s="42" t="s">
        <v>488</v>
      </c>
      <c r="D386" s="42" t="s">
        <v>339</v>
      </c>
      <c r="E386" s="47">
        <v>43484</v>
      </c>
      <c r="F386" s="47">
        <v>43496</v>
      </c>
      <c r="G386" s="46">
        <v>28</v>
      </c>
      <c r="H386" s="44">
        <v>1239</v>
      </c>
      <c r="I386" s="44">
        <v>34692</v>
      </c>
    </row>
    <row r="387" spans="1:9" s="17" customFormat="1">
      <c r="A387" s="42">
        <f t="shared" si="20"/>
        <v>124</v>
      </c>
      <c r="B387" s="43" t="s">
        <v>145</v>
      </c>
      <c r="C387" s="42" t="s">
        <v>489</v>
      </c>
      <c r="D387" s="42" t="s">
        <v>328</v>
      </c>
      <c r="E387" s="47">
        <f>F387-15</f>
        <v>44655</v>
      </c>
      <c r="F387" s="47">
        <v>44670</v>
      </c>
      <c r="G387" s="46">
        <v>9</v>
      </c>
      <c r="H387" s="44">
        <v>1416</v>
      </c>
      <c r="I387" s="44">
        <v>12744</v>
      </c>
    </row>
    <row r="388" spans="1:9" s="17" customFormat="1">
      <c r="A388" s="42">
        <f t="shared" si="20"/>
        <v>125</v>
      </c>
      <c r="B388" s="43" t="s">
        <v>146</v>
      </c>
      <c r="C388" s="42" t="s">
        <v>490</v>
      </c>
      <c r="D388" s="42" t="s">
        <v>332</v>
      </c>
      <c r="E388" s="47">
        <v>44133</v>
      </c>
      <c r="F388" s="47">
        <v>44153</v>
      </c>
      <c r="G388" s="46">
        <v>44</v>
      </c>
      <c r="H388" s="44">
        <v>12.08</v>
      </c>
      <c r="I388" s="44">
        <v>531.70000000000005</v>
      </c>
    </row>
    <row r="389" spans="1:9" s="17" customFormat="1">
      <c r="A389" s="42">
        <f t="shared" si="20"/>
        <v>126</v>
      </c>
      <c r="B389" s="43" t="s">
        <v>148</v>
      </c>
      <c r="C389" s="42" t="s">
        <v>492</v>
      </c>
      <c r="D389" s="42" t="s">
        <v>328</v>
      </c>
      <c r="E389" s="47">
        <v>44629</v>
      </c>
      <c r="F389" s="47" t="s">
        <v>739</v>
      </c>
      <c r="G389" s="46">
        <v>43</v>
      </c>
      <c r="H389" s="44">
        <v>1724</v>
      </c>
      <c r="I389" s="44">
        <v>74132.19</v>
      </c>
    </row>
    <row r="390" spans="1:9" s="17" customFormat="1">
      <c r="A390" s="42">
        <f t="shared" si="20"/>
        <v>127</v>
      </c>
      <c r="B390" s="43" t="s">
        <v>149</v>
      </c>
      <c r="C390" s="42" t="s">
        <v>493</v>
      </c>
      <c r="D390" s="42" t="s">
        <v>342</v>
      </c>
      <c r="E390" s="47">
        <v>43952</v>
      </c>
      <c r="F390" s="47" t="s">
        <v>736</v>
      </c>
      <c r="G390" s="46">
        <v>2</v>
      </c>
      <c r="H390" s="44">
        <v>112.12</v>
      </c>
      <c r="I390" s="44">
        <v>224.24</v>
      </c>
    </row>
    <row r="391" spans="1:9" s="17" customFormat="1">
      <c r="A391" s="42">
        <f t="shared" si="20"/>
        <v>128</v>
      </c>
      <c r="B391" s="43" t="s">
        <v>151</v>
      </c>
      <c r="C391" s="42" t="s">
        <v>665</v>
      </c>
      <c r="D391" s="42" t="s">
        <v>322</v>
      </c>
      <c r="E391" s="47">
        <v>43488</v>
      </c>
      <c r="F391" s="47">
        <v>43500</v>
      </c>
      <c r="G391" s="46">
        <v>46</v>
      </c>
      <c r="H391" s="44">
        <v>76.790000000000006</v>
      </c>
      <c r="I391" s="44">
        <v>3532.38</v>
      </c>
    </row>
    <row r="392" spans="1:9" s="17" customFormat="1">
      <c r="A392" s="42">
        <f t="shared" si="20"/>
        <v>129</v>
      </c>
      <c r="B392" s="43" t="s">
        <v>152</v>
      </c>
      <c r="C392" s="42" t="s">
        <v>495</v>
      </c>
      <c r="D392" s="42" t="s">
        <v>340</v>
      </c>
      <c r="E392" s="47">
        <v>43743</v>
      </c>
      <c r="F392" s="47">
        <v>43760</v>
      </c>
      <c r="G392" s="46">
        <v>46</v>
      </c>
      <c r="H392" s="44">
        <v>531</v>
      </c>
      <c r="I392" s="44">
        <v>24426</v>
      </c>
    </row>
    <row r="393" spans="1:9" s="17" customFormat="1">
      <c r="A393" s="42">
        <f t="shared" si="20"/>
        <v>130</v>
      </c>
      <c r="B393" s="43" t="s">
        <v>154</v>
      </c>
      <c r="C393" s="42" t="s">
        <v>497</v>
      </c>
      <c r="D393" s="42" t="s">
        <v>322</v>
      </c>
      <c r="E393" s="47">
        <v>43952</v>
      </c>
      <c r="F393" s="47" t="s">
        <v>736</v>
      </c>
      <c r="G393" s="46">
        <v>15</v>
      </c>
      <c r="H393" s="44">
        <v>303.18</v>
      </c>
      <c r="I393" s="44">
        <v>4547.72</v>
      </c>
    </row>
    <row r="394" spans="1:9" s="17" customFormat="1">
      <c r="A394" s="42">
        <f t="shared" ref="A394:A457" si="24">+A393+1</f>
        <v>131</v>
      </c>
      <c r="B394" s="43" t="s">
        <v>153</v>
      </c>
      <c r="C394" s="42" t="s">
        <v>496</v>
      </c>
      <c r="D394" s="42" t="s">
        <v>322</v>
      </c>
      <c r="E394" s="47">
        <v>43203</v>
      </c>
      <c r="F394" s="47">
        <v>43215</v>
      </c>
      <c r="G394" s="46">
        <v>3</v>
      </c>
      <c r="H394" s="44">
        <v>1564.34</v>
      </c>
      <c r="I394" s="44">
        <v>4693.03</v>
      </c>
    </row>
    <row r="395" spans="1:9" s="17" customFormat="1">
      <c r="A395" s="42">
        <f t="shared" si="24"/>
        <v>132</v>
      </c>
      <c r="B395" s="43" t="s">
        <v>156</v>
      </c>
      <c r="C395" s="42" t="s">
        <v>499</v>
      </c>
      <c r="D395" s="42" t="s">
        <v>335</v>
      </c>
      <c r="E395" s="47">
        <f t="shared" ref="E395" si="25">F395-8</f>
        <v>44376</v>
      </c>
      <c r="F395" s="47">
        <v>44384</v>
      </c>
      <c r="G395" s="46">
        <v>67</v>
      </c>
      <c r="H395" s="44">
        <v>206.5</v>
      </c>
      <c r="I395" s="44">
        <v>13835.5</v>
      </c>
    </row>
    <row r="396" spans="1:9" s="17" customFormat="1">
      <c r="A396" s="42">
        <f t="shared" si="24"/>
        <v>133</v>
      </c>
      <c r="B396" s="43" t="s">
        <v>157</v>
      </c>
      <c r="C396" s="42" t="s">
        <v>158</v>
      </c>
      <c r="D396" s="42" t="s">
        <v>335</v>
      </c>
      <c r="E396" s="47">
        <v>43537</v>
      </c>
      <c r="F396" s="47">
        <v>43549</v>
      </c>
      <c r="G396" s="46">
        <v>24</v>
      </c>
      <c r="H396" s="44">
        <v>1121</v>
      </c>
      <c r="I396" s="44">
        <v>26904</v>
      </c>
    </row>
    <row r="397" spans="1:9" s="17" customFormat="1">
      <c r="A397" s="42">
        <f t="shared" si="24"/>
        <v>134</v>
      </c>
      <c r="B397" s="43" t="s">
        <v>159</v>
      </c>
      <c r="C397" s="42" t="s">
        <v>501</v>
      </c>
      <c r="D397" s="42" t="s">
        <v>335</v>
      </c>
      <c r="E397" s="47">
        <v>44323</v>
      </c>
      <c r="F397" s="47">
        <v>44343</v>
      </c>
      <c r="G397" s="46">
        <v>24</v>
      </c>
      <c r="H397" s="44">
        <v>1121</v>
      </c>
      <c r="I397" s="44">
        <v>26904</v>
      </c>
    </row>
    <row r="398" spans="1:9" s="17" customFormat="1">
      <c r="A398" s="42">
        <f t="shared" si="24"/>
        <v>135</v>
      </c>
      <c r="B398" s="43" t="s">
        <v>160</v>
      </c>
      <c r="C398" s="42" t="s">
        <v>502</v>
      </c>
      <c r="D398" s="42" t="s">
        <v>326</v>
      </c>
      <c r="E398" s="47">
        <f>F398-12</f>
        <v>44406</v>
      </c>
      <c r="F398" s="47">
        <v>44418</v>
      </c>
      <c r="G398" s="46">
        <v>21</v>
      </c>
      <c r="H398" s="44">
        <v>307.31</v>
      </c>
      <c r="I398" s="44">
        <v>6453.45</v>
      </c>
    </row>
    <row r="399" spans="1:9" s="17" customFormat="1">
      <c r="A399" s="42">
        <f t="shared" si="24"/>
        <v>136</v>
      </c>
      <c r="B399" s="43" t="s">
        <v>161</v>
      </c>
      <c r="C399" s="42" t="s">
        <v>704</v>
      </c>
      <c r="D399" s="42" t="s">
        <v>341</v>
      </c>
      <c r="E399" s="47">
        <f t="shared" ref="E399:E406" si="26">F399-20</f>
        <v>44665</v>
      </c>
      <c r="F399" s="47" t="s">
        <v>723</v>
      </c>
      <c r="G399" s="46">
        <v>17</v>
      </c>
      <c r="H399" s="44">
        <v>7345.5</v>
      </c>
      <c r="I399" s="44">
        <v>124873.5</v>
      </c>
    </row>
    <row r="400" spans="1:9" s="17" customFormat="1">
      <c r="A400" s="42">
        <f t="shared" si="24"/>
        <v>137</v>
      </c>
      <c r="B400" s="43" t="s">
        <v>162</v>
      </c>
      <c r="C400" s="42" t="s">
        <v>504</v>
      </c>
      <c r="D400" s="42" t="s">
        <v>341</v>
      </c>
      <c r="E400" s="47">
        <f t="shared" si="26"/>
        <v>44680</v>
      </c>
      <c r="F400" s="47" t="s">
        <v>724</v>
      </c>
      <c r="G400" s="46">
        <v>5</v>
      </c>
      <c r="H400" s="44">
        <v>5274.6</v>
      </c>
      <c r="I400" s="44">
        <v>26373</v>
      </c>
    </row>
    <row r="401" spans="1:9" s="17" customFormat="1">
      <c r="A401" s="42">
        <f t="shared" si="24"/>
        <v>138</v>
      </c>
      <c r="B401" s="43" t="s">
        <v>163</v>
      </c>
      <c r="C401" s="42" t="s">
        <v>705</v>
      </c>
      <c r="D401" s="42" t="s">
        <v>324</v>
      </c>
      <c r="E401" s="47">
        <f t="shared" si="26"/>
        <v>44680</v>
      </c>
      <c r="F401" s="47" t="s">
        <v>724</v>
      </c>
      <c r="G401" s="46">
        <v>15</v>
      </c>
      <c r="H401" s="44">
        <v>1740.5</v>
      </c>
      <c r="I401" s="44">
        <v>26107.5</v>
      </c>
    </row>
    <row r="402" spans="1:9" s="17" customFormat="1">
      <c r="A402" s="42">
        <f t="shared" si="24"/>
        <v>139</v>
      </c>
      <c r="B402" s="43" t="s">
        <v>164</v>
      </c>
      <c r="C402" s="42" t="s">
        <v>504</v>
      </c>
      <c r="D402" s="42" t="s">
        <v>324</v>
      </c>
      <c r="E402" s="47">
        <f t="shared" si="26"/>
        <v>44665</v>
      </c>
      <c r="F402" s="47">
        <v>44685</v>
      </c>
      <c r="G402" s="46">
        <v>4</v>
      </c>
      <c r="H402" s="44">
        <v>1690.94</v>
      </c>
      <c r="I402" s="44">
        <v>6763.76</v>
      </c>
    </row>
    <row r="403" spans="1:9" s="17" customFormat="1">
      <c r="A403" s="42">
        <f t="shared" si="24"/>
        <v>140</v>
      </c>
      <c r="B403" s="43" t="s">
        <v>165</v>
      </c>
      <c r="C403" s="42" t="s">
        <v>506</v>
      </c>
      <c r="D403" s="42" t="s">
        <v>324</v>
      </c>
      <c r="E403" s="47">
        <f t="shared" si="26"/>
        <v>44665</v>
      </c>
      <c r="F403" s="47" t="s">
        <v>723</v>
      </c>
      <c r="G403" s="46">
        <v>3</v>
      </c>
      <c r="H403" s="44">
        <v>767</v>
      </c>
      <c r="I403" s="44">
        <v>2301</v>
      </c>
    </row>
    <row r="404" spans="1:9" s="17" customFormat="1">
      <c r="A404" s="42">
        <f t="shared" si="24"/>
        <v>141</v>
      </c>
      <c r="B404" s="43" t="s">
        <v>166</v>
      </c>
      <c r="C404" s="42" t="s">
        <v>706</v>
      </c>
      <c r="D404" s="42" t="s">
        <v>341</v>
      </c>
      <c r="E404" s="47">
        <f t="shared" si="26"/>
        <v>44680</v>
      </c>
      <c r="F404" s="47" t="s">
        <v>724</v>
      </c>
      <c r="G404" s="46">
        <v>1</v>
      </c>
      <c r="H404" s="44">
        <v>8254.1</v>
      </c>
      <c r="I404" s="44">
        <v>8254.1</v>
      </c>
    </row>
    <row r="405" spans="1:9" s="17" customFormat="1">
      <c r="A405" s="42">
        <f t="shared" si="24"/>
        <v>142</v>
      </c>
      <c r="B405" s="43" t="s">
        <v>167</v>
      </c>
      <c r="C405" s="42" t="s">
        <v>508</v>
      </c>
      <c r="D405" s="42" t="s">
        <v>324</v>
      </c>
      <c r="E405" s="47">
        <f t="shared" si="26"/>
        <v>44665</v>
      </c>
      <c r="F405" s="47" t="s">
        <v>723</v>
      </c>
      <c r="G405" s="46">
        <v>4</v>
      </c>
      <c r="H405" s="44">
        <v>1482.08</v>
      </c>
      <c r="I405" s="44">
        <v>5928.32</v>
      </c>
    </row>
    <row r="406" spans="1:9" s="17" customFormat="1">
      <c r="A406" s="42">
        <f t="shared" si="24"/>
        <v>143</v>
      </c>
      <c r="B406" s="43" t="s">
        <v>168</v>
      </c>
      <c r="C406" s="42" t="s">
        <v>509</v>
      </c>
      <c r="D406" s="42" t="s">
        <v>324</v>
      </c>
      <c r="E406" s="47">
        <f t="shared" si="26"/>
        <v>44665</v>
      </c>
      <c r="F406" s="47" t="s">
        <v>723</v>
      </c>
      <c r="G406" s="46">
        <v>2</v>
      </c>
      <c r="H406" s="44">
        <v>1482.08</v>
      </c>
      <c r="I406" s="44">
        <v>2964.16</v>
      </c>
    </row>
    <row r="407" spans="1:9" s="17" customFormat="1">
      <c r="A407" s="42">
        <f t="shared" si="24"/>
        <v>144</v>
      </c>
      <c r="B407" s="43" t="s">
        <v>169</v>
      </c>
      <c r="C407" s="42" t="s">
        <v>510</v>
      </c>
      <c r="D407" s="42" t="s">
        <v>322</v>
      </c>
      <c r="E407" s="47">
        <v>44665</v>
      </c>
      <c r="F407" s="47" t="s">
        <v>726</v>
      </c>
      <c r="G407" s="46">
        <v>5</v>
      </c>
      <c r="H407" s="44">
        <v>354</v>
      </c>
      <c r="I407" s="44">
        <v>1770</v>
      </c>
    </row>
    <row r="408" spans="1:9" s="17" customFormat="1">
      <c r="A408" s="42">
        <f t="shared" si="24"/>
        <v>145</v>
      </c>
      <c r="B408" s="43" t="s">
        <v>170</v>
      </c>
      <c r="C408" s="42" t="s">
        <v>511</v>
      </c>
      <c r="D408" s="42" t="s">
        <v>322</v>
      </c>
      <c r="E408" s="47">
        <v>44665</v>
      </c>
      <c r="F408" s="47" t="s">
        <v>726</v>
      </c>
      <c r="G408" s="46">
        <v>5</v>
      </c>
      <c r="H408" s="44">
        <v>513.29999999999995</v>
      </c>
      <c r="I408" s="44">
        <v>2566.5</v>
      </c>
    </row>
    <row r="409" spans="1:9" s="17" customFormat="1">
      <c r="A409" s="42">
        <f t="shared" si="24"/>
        <v>146</v>
      </c>
      <c r="B409" s="43" t="s">
        <v>171</v>
      </c>
      <c r="C409" s="42" t="s">
        <v>512</v>
      </c>
      <c r="D409" s="42" t="s">
        <v>322</v>
      </c>
      <c r="E409" s="47">
        <v>43758</v>
      </c>
      <c r="F409" s="47">
        <v>43779</v>
      </c>
      <c r="G409" s="46">
        <v>7</v>
      </c>
      <c r="H409" s="44">
        <v>460.2</v>
      </c>
      <c r="I409" s="44">
        <v>3221.4</v>
      </c>
    </row>
    <row r="410" spans="1:9" s="17" customFormat="1">
      <c r="A410" s="42">
        <f t="shared" si="24"/>
        <v>147</v>
      </c>
      <c r="B410" s="43" t="s">
        <v>172</v>
      </c>
      <c r="C410" s="42" t="s">
        <v>513</v>
      </c>
      <c r="D410" s="42" t="s">
        <v>322</v>
      </c>
      <c r="E410" s="47">
        <v>44376</v>
      </c>
      <c r="F410" s="47" t="s">
        <v>742</v>
      </c>
      <c r="G410" s="46">
        <v>25</v>
      </c>
      <c r="H410" s="44">
        <v>10</v>
      </c>
      <c r="I410" s="44">
        <v>250</v>
      </c>
    </row>
    <row r="411" spans="1:9" s="17" customFormat="1">
      <c r="A411" s="42">
        <f t="shared" si="24"/>
        <v>148</v>
      </c>
      <c r="B411" s="43" t="s">
        <v>173</v>
      </c>
      <c r="C411" s="42" t="s">
        <v>707</v>
      </c>
      <c r="D411" s="42" t="s">
        <v>322</v>
      </c>
      <c r="E411" s="47">
        <v>44376</v>
      </c>
      <c r="F411" s="47" t="s">
        <v>742</v>
      </c>
      <c r="G411" s="46">
        <v>26</v>
      </c>
      <c r="H411" s="44">
        <v>15.29</v>
      </c>
      <c r="I411" s="44">
        <v>397.65</v>
      </c>
    </row>
    <row r="412" spans="1:9" s="17" customFormat="1">
      <c r="A412" s="42">
        <f t="shared" si="24"/>
        <v>149</v>
      </c>
      <c r="B412" s="43" t="s">
        <v>174</v>
      </c>
      <c r="C412" s="42" t="s">
        <v>515</v>
      </c>
      <c r="D412" s="42" t="s">
        <v>322</v>
      </c>
      <c r="E412" s="47">
        <v>43976</v>
      </c>
      <c r="F412" s="47" t="s">
        <v>743</v>
      </c>
      <c r="G412" s="46">
        <v>22</v>
      </c>
      <c r="H412" s="44">
        <v>277.3</v>
      </c>
      <c r="I412" s="44">
        <v>6100.6</v>
      </c>
    </row>
    <row r="413" spans="1:9" s="17" customFormat="1">
      <c r="A413" s="42">
        <f t="shared" si="24"/>
        <v>150</v>
      </c>
      <c r="B413" s="43" t="s">
        <v>175</v>
      </c>
      <c r="C413" s="42" t="s">
        <v>516</v>
      </c>
      <c r="D413" s="42" t="s">
        <v>333</v>
      </c>
      <c r="E413" s="47">
        <f>F413-7</f>
        <v>44475</v>
      </c>
      <c r="F413" s="47">
        <v>44482</v>
      </c>
      <c r="G413" s="46">
        <v>73</v>
      </c>
      <c r="H413" s="44">
        <v>169.92</v>
      </c>
      <c r="I413" s="44">
        <v>12404.16</v>
      </c>
    </row>
    <row r="414" spans="1:9" s="17" customFormat="1">
      <c r="A414" s="42">
        <f t="shared" si="24"/>
        <v>151</v>
      </c>
      <c r="B414" s="43" t="s">
        <v>177</v>
      </c>
      <c r="C414" s="42" t="s">
        <v>708</v>
      </c>
      <c r="D414" s="42" t="s">
        <v>333</v>
      </c>
      <c r="E414" s="47">
        <v>43335</v>
      </c>
      <c r="F414" s="47">
        <v>43347</v>
      </c>
      <c r="G414" s="46">
        <v>31</v>
      </c>
      <c r="H414" s="44">
        <v>21.06</v>
      </c>
      <c r="I414" s="44">
        <v>652.95000000000005</v>
      </c>
    </row>
    <row r="415" spans="1:9" s="17" customFormat="1">
      <c r="A415" s="42">
        <f t="shared" si="24"/>
        <v>152</v>
      </c>
      <c r="B415" s="43" t="s">
        <v>670</v>
      </c>
      <c r="C415" s="42" t="s">
        <v>671</v>
      </c>
      <c r="D415" s="42" t="s">
        <v>333</v>
      </c>
      <c r="E415" s="47">
        <v>44613</v>
      </c>
      <c r="F415" s="47">
        <v>44617</v>
      </c>
      <c r="G415" s="46">
        <v>51</v>
      </c>
      <c r="H415" s="44">
        <v>45.65</v>
      </c>
      <c r="I415" s="44">
        <v>2328.02</v>
      </c>
    </row>
    <row r="416" spans="1:9" s="17" customFormat="1">
      <c r="A416" s="42">
        <f t="shared" si="24"/>
        <v>153</v>
      </c>
      <c r="B416" s="43" t="s">
        <v>176</v>
      </c>
      <c r="C416" s="42" t="s">
        <v>517</v>
      </c>
      <c r="D416" s="42" t="s">
        <v>333</v>
      </c>
      <c r="E416" s="47">
        <v>44089</v>
      </c>
      <c r="F416" s="47">
        <v>44097</v>
      </c>
      <c r="G416" s="46">
        <v>35</v>
      </c>
      <c r="H416" s="44">
        <v>16.55</v>
      </c>
      <c r="I416" s="44">
        <v>579.25</v>
      </c>
    </row>
    <row r="417" spans="1:9" s="17" customFormat="1">
      <c r="A417" s="42">
        <f t="shared" si="24"/>
        <v>154</v>
      </c>
      <c r="B417" s="43" t="s">
        <v>181</v>
      </c>
      <c r="C417" s="42" t="s">
        <v>522</v>
      </c>
      <c r="D417" s="42" t="s">
        <v>333</v>
      </c>
      <c r="E417" s="47">
        <f>F417-15</f>
        <v>44615</v>
      </c>
      <c r="F417" s="47">
        <v>44630</v>
      </c>
      <c r="G417" s="46">
        <v>6</v>
      </c>
      <c r="H417" s="44">
        <v>52.73</v>
      </c>
      <c r="I417" s="44">
        <v>316.35000000000002</v>
      </c>
    </row>
    <row r="418" spans="1:9" s="17" customFormat="1">
      <c r="A418" s="42">
        <f t="shared" si="24"/>
        <v>155</v>
      </c>
      <c r="B418" s="43" t="s">
        <v>178</v>
      </c>
      <c r="C418" s="42" t="s">
        <v>519</v>
      </c>
      <c r="D418" s="42" t="s">
        <v>333</v>
      </c>
      <c r="E418" s="47">
        <v>43205</v>
      </c>
      <c r="F418" s="47">
        <v>43217</v>
      </c>
      <c r="G418" s="46">
        <v>56</v>
      </c>
      <c r="H418" s="44">
        <v>9.07</v>
      </c>
      <c r="I418" s="44">
        <v>508.16</v>
      </c>
    </row>
    <row r="419" spans="1:9" s="17" customFormat="1">
      <c r="A419" s="42">
        <f t="shared" si="24"/>
        <v>156</v>
      </c>
      <c r="B419" s="43" t="s">
        <v>179</v>
      </c>
      <c r="C419" s="42" t="s">
        <v>520</v>
      </c>
      <c r="D419" s="42" t="s">
        <v>335</v>
      </c>
      <c r="E419" s="47">
        <v>44613</v>
      </c>
      <c r="F419" s="47" t="s">
        <v>737</v>
      </c>
      <c r="G419" s="46">
        <v>131</v>
      </c>
      <c r="H419" s="44">
        <v>209.63</v>
      </c>
      <c r="I419" s="44">
        <v>27461.43</v>
      </c>
    </row>
    <row r="420" spans="1:9" s="17" customFormat="1">
      <c r="A420" s="42">
        <f t="shared" si="24"/>
        <v>157</v>
      </c>
      <c r="B420" s="43" t="s">
        <v>180</v>
      </c>
      <c r="C420" s="42" t="s">
        <v>521</v>
      </c>
      <c r="D420" s="42" t="s">
        <v>333</v>
      </c>
      <c r="E420" s="47">
        <f t="shared" ref="E420" si="27">F420-8</f>
        <v>44376</v>
      </c>
      <c r="F420" s="47">
        <v>44384</v>
      </c>
      <c r="G420" s="46">
        <v>63</v>
      </c>
      <c r="H420" s="44">
        <v>45.64</v>
      </c>
      <c r="I420" s="44">
        <v>2875.63</v>
      </c>
    </row>
    <row r="421" spans="1:9" s="17" customFormat="1">
      <c r="A421" s="42">
        <f t="shared" si="24"/>
        <v>158</v>
      </c>
      <c r="B421" s="43" t="s">
        <v>182</v>
      </c>
      <c r="C421" s="42" t="s">
        <v>523</v>
      </c>
      <c r="D421" s="42" t="s">
        <v>322</v>
      </c>
      <c r="E421" s="47">
        <v>44537</v>
      </c>
      <c r="F421" s="47">
        <v>44544</v>
      </c>
      <c r="G421" s="46">
        <v>40</v>
      </c>
      <c r="H421" s="44">
        <v>271.39999999999998</v>
      </c>
      <c r="I421" s="44">
        <v>10856</v>
      </c>
    </row>
    <row r="422" spans="1:9" s="17" customFormat="1">
      <c r="A422" s="42">
        <f t="shared" si="24"/>
        <v>159</v>
      </c>
      <c r="B422" s="43" t="s">
        <v>183</v>
      </c>
      <c r="C422" s="42" t="s">
        <v>524</v>
      </c>
      <c r="D422" s="42" t="s">
        <v>322</v>
      </c>
      <c r="E422" s="47">
        <f>F422-15</f>
        <v>44670</v>
      </c>
      <c r="F422" s="47">
        <v>44685</v>
      </c>
      <c r="G422" s="46">
        <v>12</v>
      </c>
      <c r="H422" s="44">
        <v>135.69999999999999</v>
      </c>
      <c r="I422" s="44">
        <v>1628.4</v>
      </c>
    </row>
    <row r="423" spans="1:9" s="17" customFormat="1">
      <c r="A423" s="42">
        <f t="shared" si="24"/>
        <v>160</v>
      </c>
      <c r="B423" s="43" t="s">
        <v>184</v>
      </c>
      <c r="C423" s="42" t="s">
        <v>525</v>
      </c>
      <c r="D423" s="42" t="s">
        <v>322</v>
      </c>
      <c r="E423" s="47">
        <f>F423-15</f>
        <v>44670</v>
      </c>
      <c r="F423" s="47">
        <v>44685</v>
      </c>
      <c r="G423" s="46">
        <v>10</v>
      </c>
      <c r="H423" s="44">
        <v>442.5</v>
      </c>
      <c r="I423" s="44">
        <v>4425</v>
      </c>
    </row>
    <row r="424" spans="1:9" s="17" customFormat="1">
      <c r="A424" s="42">
        <f t="shared" si="24"/>
        <v>161</v>
      </c>
      <c r="B424" s="43" t="s">
        <v>185</v>
      </c>
      <c r="C424" s="42" t="s">
        <v>526</v>
      </c>
      <c r="D424" s="42" t="s">
        <v>322</v>
      </c>
      <c r="E424" s="47">
        <f>F424-15</f>
        <v>44670</v>
      </c>
      <c r="F424" s="47">
        <v>44685</v>
      </c>
      <c r="G424" s="46">
        <v>10</v>
      </c>
      <c r="H424" s="44">
        <v>548.70000000000005</v>
      </c>
      <c r="I424" s="44">
        <v>5487</v>
      </c>
    </row>
    <row r="425" spans="1:9" s="17" customFormat="1">
      <c r="A425" s="42">
        <f t="shared" si="24"/>
        <v>162</v>
      </c>
      <c r="B425" s="43" t="s">
        <v>187</v>
      </c>
      <c r="C425" s="42" t="s">
        <v>528</v>
      </c>
      <c r="D425" s="42" t="s">
        <v>322</v>
      </c>
      <c r="E425" s="47">
        <v>42691</v>
      </c>
      <c r="F425" s="47">
        <v>42703</v>
      </c>
      <c r="G425" s="46">
        <v>3</v>
      </c>
      <c r="H425" s="44">
        <v>24.14</v>
      </c>
      <c r="I425" s="44">
        <v>72.41</v>
      </c>
    </row>
    <row r="426" spans="1:9" s="17" customFormat="1">
      <c r="A426" s="42">
        <f t="shared" si="24"/>
        <v>163</v>
      </c>
      <c r="B426" s="43" t="s">
        <v>188</v>
      </c>
      <c r="C426" s="42" t="s">
        <v>529</v>
      </c>
      <c r="D426" s="42" t="s">
        <v>322</v>
      </c>
      <c r="E426" s="47">
        <v>44613</v>
      </c>
      <c r="F426" s="47" t="s">
        <v>737</v>
      </c>
      <c r="G426" s="46">
        <v>12</v>
      </c>
      <c r="H426" s="44">
        <v>6.45</v>
      </c>
      <c r="I426" s="44">
        <v>77.459999999999994</v>
      </c>
    </row>
    <row r="427" spans="1:9" s="17" customFormat="1">
      <c r="A427" s="42">
        <f t="shared" si="24"/>
        <v>164</v>
      </c>
      <c r="B427" s="43" t="s">
        <v>189</v>
      </c>
      <c r="C427" s="42" t="s">
        <v>530</v>
      </c>
      <c r="D427" s="42" t="s">
        <v>322</v>
      </c>
      <c r="E427" s="47">
        <v>43492</v>
      </c>
      <c r="F427" s="47">
        <v>43504</v>
      </c>
      <c r="G427" s="46">
        <v>35</v>
      </c>
      <c r="H427" s="44">
        <v>6.53</v>
      </c>
      <c r="I427" s="44">
        <v>228.39</v>
      </c>
    </row>
    <row r="428" spans="1:9" s="17" customFormat="1">
      <c r="A428" s="42">
        <f t="shared" si="24"/>
        <v>165</v>
      </c>
      <c r="B428" s="43" t="s">
        <v>190</v>
      </c>
      <c r="C428" s="42" t="s">
        <v>531</v>
      </c>
      <c r="D428" s="42" t="s">
        <v>322</v>
      </c>
      <c r="E428" s="47">
        <f t="shared" ref="E428" si="28">F428-8</f>
        <v>44377</v>
      </c>
      <c r="F428" s="47">
        <v>44385</v>
      </c>
      <c r="G428" s="46">
        <v>257</v>
      </c>
      <c r="H428" s="44">
        <v>11.98</v>
      </c>
      <c r="I428" s="44">
        <v>3078.17</v>
      </c>
    </row>
    <row r="429" spans="1:9" s="17" customFormat="1">
      <c r="A429" s="42">
        <f t="shared" si="24"/>
        <v>166</v>
      </c>
      <c r="B429" s="43" t="s">
        <v>192</v>
      </c>
      <c r="C429" s="42" t="s">
        <v>533</v>
      </c>
      <c r="D429" s="42" t="s">
        <v>322</v>
      </c>
      <c r="E429" s="47">
        <v>44613</v>
      </c>
      <c r="F429" s="47">
        <v>44617</v>
      </c>
      <c r="G429" s="46">
        <v>12</v>
      </c>
      <c r="H429" s="44">
        <v>550.84</v>
      </c>
      <c r="I429" s="44">
        <v>6610.02</v>
      </c>
    </row>
    <row r="430" spans="1:9" s="17" customFormat="1">
      <c r="A430" s="42">
        <f t="shared" si="24"/>
        <v>167</v>
      </c>
      <c r="B430" s="43" t="s">
        <v>193</v>
      </c>
      <c r="C430" s="42" t="s">
        <v>534</v>
      </c>
      <c r="D430" s="42" t="s">
        <v>322</v>
      </c>
      <c r="E430" s="47">
        <v>44377</v>
      </c>
      <c r="F430" s="47">
        <v>44385</v>
      </c>
      <c r="G430" s="46">
        <v>161</v>
      </c>
      <c r="H430" s="44">
        <v>20.99</v>
      </c>
      <c r="I430" s="44">
        <v>3379.04</v>
      </c>
    </row>
    <row r="431" spans="1:9" s="17" customFormat="1">
      <c r="A431" s="42">
        <f t="shared" si="24"/>
        <v>168</v>
      </c>
      <c r="B431" s="43" t="s">
        <v>194</v>
      </c>
      <c r="C431" s="42" t="s">
        <v>535</v>
      </c>
      <c r="D431" s="42" t="s">
        <v>322</v>
      </c>
      <c r="E431" s="47">
        <f>F431-15</f>
        <v>44670</v>
      </c>
      <c r="F431" s="47">
        <v>44685</v>
      </c>
      <c r="G431" s="46">
        <v>15</v>
      </c>
      <c r="H431" s="44">
        <v>1156.4000000000001</v>
      </c>
      <c r="I431" s="44">
        <v>17346</v>
      </c>
    </row>
    <row r="432" spans="1:9" s="17" customFormat="1">
      <c r="A432" s="42">
        <f t="shared" si="24"/>
        <v>169</v>
      </c>
      <c r="B432" s="43" t="s">
        <v>195</v>
      </c>
      <c r="C432" s="42" t="s">
        <v>536</v>
      </c>
      <c r="D432" s="42" t="s">
        <v>335</v>
      </c>
      <c r="E432" s="47">
        <v>44376</v>
      </c>
      <c r="F432" s="47">
        <v>44384</v>
      </c>
      <c r="G432" s="46">
        <v>16</v>
      </c>
      <c r="H432" s="44">
        <v>32.11</v>
      </c>
      <c r="I432" s="44">
        <v>513.75</v>
      </c>
    </row>
    <row r="433" spans="1:9" s="17" customFormat="1">
      <c r="A433" s="42">
        <f t="shared" si="24"/>
        <v>170</v>
      </c>
      <c r="B433" s="43" t="s">
        <v>196</v>
      </c>
      <c r="C433" s="42" t="s">
        <v>537</v>
      </c>
      <c r="D433" s="42" t="s">
        <v>335</v>
      </c>
      <c r="E433" s="47">
        <v>44409</v>
      </c>
      <c r="F433" s="47">
        <v>44421</v>
      </c>
      <c r="G433" s="46">
        <v>265</v>
      </c>
      <c r="H433" s="44">
        <v>94.4</v>
      </c>
      <c r="I433" s="44">
        <v>25016</v>
      </c>
    </row>
    <row r="434" spans="1:9" s="17" customFormat="1">
      <c r="A434" s="42">
        <f t="shared" si="24"/>
        <v>171</v>
      </c>
      <c r="B434" s="43" t="s">
        <v>198</v>
      </c>
      <c r="C434" s="42" t="s">
        <v>539</v>
      </c>
      <c r="D434" s="42" t="s">
        <v>342</v>
      </c>
      <c r="E434" s="47">
        <v>44537</v>
      </c>
      <c r="F434" s="47">
        <v>44544</v>
      </c>
      <c r="G434" s="46">
        <v>14</v>
      </c>
      <c r="H434" s="44">
        <v>224.2</v>
      </c>
      <c r="I434" s="44">
        <v>3138.8</v>
      </c>
    </row>
    <row r="435" spans="1:9" s="17" customFormat="1">
      <c r="A435" s="42">
        <f t="shared" si="24"/>
        <v>172</v>
      </c>
      <c r="B435" s="43" t="s">
        <v>199</v>
      </c>
      <c r="C435" s="42" t="s">
        <v>709</v>
      </c>
      <c r="D435" s="42" t="s">
        <v>322</v>
      </c>
      <c r="E435" s="47">
        <v>43753</v>
      </c>
      <c r="F435" s="47">
        <v>43770</v>
      </c>
      <c r="G435" s="46">
        <v>975</v>
      </c>
      <c r="H435" s="44">
        <v>1.05</v>
      </c>
      <c r="I435" s="44">
        <v>1023.95</v>
      </c>
    </row>
    <row r="436" spans="1:9" s="17" customFormat="1">
      <c r="A436" s="42">
        <f t="shared" si="24"/>
        <v>173</v>
      </c>
      <c r="B436" s="43" t="s">
        <v>200</v>
      </c>
      <c r="C436" s="42" t="s">
        <v>541</v>
      </c>
      <c r="D436" s="42" t="s">
        <v>322</v>
      </c>
      <c r="E436" s="47">
        <v>43336</v>
      </c>
      <c r="F436" s="47">
        <v>43348</v>
      </c>
      <c r="G436" s="46">
        <v>1631</v>
      </c>
      <c r="H436" s="44">
        <v>1.31</v>
      </c>
      <c r="I436" s="44">
        <v>2136.77</v>
      </c>
    </row>
    <row r="437" spans="1:9" s="17" customFormat="1">
      <c r="A437" s="42">
        <f t="shared" si="24"/>
        <v>174</v>
      </c>
      <c r="B437" s="43" t="s">
        <v>201</v>
      </c>
      <c r="C437" s="42" t="s">
        <v>542</v>
      </c>
      <c r="D437" s="42" t="s">
        <v>322</v>
      </c>
      <c r="E437" s="47">
        <v>43335</v>
      </c>
      <c r="F437" s="47">
        <v>43347</v>
      </c>
      <c r="G437" s="46">
        <v>777</v>
      </c>
      <c r="H437" s="44">
        <v>3.25</v>
      </c>
      <c r="I437" s="44">
        <v>2524.3200000000002</v>
      </c>
    </row>
    <row r="438" spans="1:9" s="17" customFormat="1">
      <c r="A438" s="42">
        <f t="shared" si="24"/>
        <v>175</v>
      </c>
      <c r="B438" s="43" t="s">
        <v>202</v>
      </c>
      <c r="C438" s="42" t="s">
        <v>710</v>
      </c>
      <c r="D438" s="42" t="s">
        <v>322</v>
      </c>
      <c r="E438" s="47">
        <v>43335</v>
      </c>
      <c r="F438" s="47">
        <v>43347</v>
      </c>
      <c r="G438" s="46">
        <v>330</v>
      </c>
      <c r="H438" s="44">
        <v>3.15</v>
      </c>
      <c r="I438" s="44">
        <v>1038.8699999999999</v>
      </c>
    </row>
    <row r="439" spans="1:9" s="17" customFormat="1">
      <c r="A439" s="42">
        <f t="shared" si="24"/>
        <v>176</v>
      </c>
      <c r="B439" s="43" t="s">
        <v>203</v>
      </c>
      <c r="C439" s="42" t="s">
        <v>544</v>
      </c>
      <c r="D439" s="42" t="s">
        <v>322</v>
      </c>
      <c r="E439" s="47">
        <v>43335</v>
      </c>
      <c r="F439" s="47">
        <v>43347</v>
      </c>
      <c r="G439" s="46">
        <v>95</v>
      </c>
      <c r="H439" s="44">
        <v>7.67</v>
      </c>
      <c r="I439" s="44">
        <v>728.65</v>
      </c>
    </row>
    <row r="440" spans="1:9" s="17" customFormat="1">
      <c r="A440" s="42">
        <f t="shared" si="24"/>
        <v>177</v>
      </c>
      <c r="B440" s="43" t="s">
        <v>204</v>
      </c>
      <c r="C440" s="42" t="s">
        <v>545</v>
      </c>
      <c r="D440" s="42" t="s">
        <v>322</v>
      </c>
      <c r="E440" s="47">
        <v>43205</v>
      </c>
      <c r="F440" s="47">
        <v>43217</v>
      </c>
      <c r="G440" s="46">
        <v>245</v>
      </c>
      <c r="H440" s="44">
        <v>2.56</v>
      </c>
      <c r="I440" s="44">
        <v>626.78</v>
      </c>
    </row>
    <row r="441" spans="1:9" s="17" customFormat="1">
      <c r="A441" s="42">
        <f t="shared" si="24"/>
        <v>178</v>
      </c>
      <c r="B441" s="43" t="s">
        <v>674</v>
      </c>
      <c r="C441" s="42" t="s">
        <v>711</v>
      </c>
      <c r="D441" s="42" t="s">
        <v>322</v>
      </c>
      <c r="E441" s="47">
        <v>43496</v>
      </c>
      <c r="F441" s="47">
        <v>43508</v>
      </c>
      <c r="G441" s="46">
        <v>2402</v>
      </c>
      <c r="H441" s="44">
        <v>10.52</v>
      </c>
      <c r="I441" s="44">
        <v>25278.41</v>
      </c>
    </row>
    <row r="442" spans="1:9" s="17" customFormat="1">
      <c r="A442" s="42">
        <f t="shared" si="24"/>
        <v>179</v>
      </c>
      <c r="B442" s="43" t="s">
        <v>206</v>
      </c>
      <c r="C442" s="42" t="s">
        <v>547</v>
      </c>
      <c r="D442" s="42" t="s">
        <v>322</v>
      </c>
      <c r="E442" s="47">
        <v>43421</v>
      </c>
      <c r="F442" s="47">
        <v>43433</v>
      </c>
      <c r="G442" s="46">
        <v>795</v>
      </c>
      <c r="H442" s="44">
        <v>14.95</v>
      </c>
      <c r="I442" s="44">
        <v>11887.79</v>
      </c>
    </row>
    <row r="443" spans="1:9" s="17" customFormat="1">
      <c r="A443" s="42">
        <f t="shared" si="24"/>
        <v>180</v>
      </c>
      <c r="B443" s="43" t="s">
        <v>207</v>
      </c>
      <c r="C443" s="42" t="s">
        <v>548</v>
      </c>
      <c r="D443" s="42" t="s">
        <v>322</v>
      </c>
      <c r="E443" s="47">
        <v>42846</v>
      </c>
      <c r="F443" s="47">
        <v>42858</v>
      </c>
      <c r="G443" s="46">
        <v>1550</v>
      </c>
      <c r="H443" s="44">
        <v>17.96</v>
      </c>
      <c r="I443" s="44">
        <v>27841.26</v>
      </c>
    </row>
    <row r="444" spans="1:9" s="17" customFormat="1">
      <c r="A444" s="42">
        <f t="shared" si="24"/>
        <v>181</v>
      </c>
      <c r="B444" s="43" t="s">
        <v>209</v>
      </c>
      <c r="C444" s="42" t="s">
        <v>550</v>
      </c>
      <c r="D444" s="42" t="s">
        <v>322</v>
      </c>
      <c r="E444" s="47">
        <f>F444-15</f>
        <v>44662</v>
      </c>
      <c r="F444" s="47" t="s">
        <v>721</v>
      </c>
      <c r="G444" s="46">
        <v>44</v>
      </c>
      <c r="H444" s="44">
        <v>172.7</v>
      </c>
      <c r="I444" s="44">
        <v>7598.8</v>
      </c>
    </row>
    <row r="445" spans="1:9" s="17" customFormat="1">
      <c r="A445" s="42">
        <f t="shared" si="24"/>
        <v>182</v>
      </c>
      <c r="B445" s="43" t="s">
        <v>210</v>
      </c>
      <c r="C445" s="42" t="s">
        <v>551</v>
      </c>
      <c r="D445" s="42" t="s">
        <v>324</v>
      </c>
      <c r="E445" s="47">
        <v>44409</v>
      </c>
      <c r="F445" s="47">
        <v>44421</v>
      </c>
      <c r="G445" s="46">
        <v>23</v>
      </c>
      <c r="H445" s="44">
        <v>378.11</v>
      </c>
      <c r="I445" s="44">
        <v>8696.6</v>
      </c>
    </row>
    <row r="446" spans="1:9" s="17" customFormat="1">
      <c r="A446" s="42">
        <f t="shared" si="24"/>
        <v>183</v>
      </c>
      <c r="B446" s="43" t="s">
        <v>211</v>
      </c>
      <c r="C446" s="42" t="s">
        <v>552</v>
      </c>
      <c r="D446" s="42" t="s">
        <v>322</v>
      </c>
      <c r="E446" s="47">
        <v>43077</v>
      </c>
      <c r="F446" s="47">
        <v>43089</v>
      </c>
      <c r="G446" s="46">
        <v>7</v>
      </c>
      <c r="H446" s="44">
        <v>81.12</v>
      </c>
      <c r="I446" s="44">
        <v>567.85</v>
      </c>
    </row>
    <row r="447" spans="1:9" s="17" customFormat="1">
      <c r="A447" s="42">
        <f t="shared" si="24"/>
        <v>184</v>
      </c>
      <c r="B447" s="43" t="s">
        <v>212</v>
      </c>
      <c r="C447" s="42" t="s">
        <v>553</v>
      </c>
      <c r="D447" s="42" t="s">
        <v>322</v>
      </c>
      <c r="E447" s="47">
        <f>F447-20</f>
        <v>44680</v>
      </c>
      <c r="F447" s="47" t="s">
        <v>724</v>
      </c>
      <c r="G447" s="46">
        <v>140</v>
      </c>
      <c r="H447" s="44">
        <v>1.36</v>
      </c>
      <c r="I447" s="44">
        <v>189.98</v>
      </c>
    </row>
    <row r="448" spans="1:9" s="17" customFormat="1">
      <c r="A448" s="42">
        <f t="shared" si="24"/>
        <v>185</v>
      </c>
      <c r="B448" s="43" t="s">
        <v>213</v>
      </c>
      <c r="C448" s="42" t="s">
        <v>554</v>
      </c>
      <c r="D448" s="42" t="s">
        <v>324</v>
      </c>
      <c r="E448" s="47">
        <f>F448-25</f>
        <v>44660</v>
      </c>
      <c r="F448" s="47">
        <v>44685</v>
      </c>
      <c r="G448" s="46">
        <v>2</v>
      </c>
      <c r="H448" s="44">
        <v>513.29999999999995</v>
      </c>
      <c r="I448" s="44">
        <v>1026.5999999999999</v>
      </c>
    </row>
    <row r="449" spans="1:9" s="17" customFormat="1">
      <c r="A449" s="42">
        <f t="shared" si="24"/>
        <v>186</v>
      </c>
      <c r="B449" s="43" t="s">
        <v>214</v>
      </c>
      <c r="C449" s="42" t="s">
        <v>555</v>
      </c>
      <c r="D449" s="42" t="s">
        <v>322</v>
      </c>
      <c r="E449" s="47">
        <v>44613</v>
      </c>
      <c r="F449" s="47" t="s">
        <v>737</v>
      </c>
      <c r="G449" s="46">
        <v>1</v>
      </c>
      <c r="H449" s="44">
        <v>41.24</v>
      </c>
      <c r="I449" s="44">
        <v>41.24</v>
      </c>
    </row>
    <row r="450" spans="1:9" s="17" customFormat="1">
      <c r="A450" s="42">
        <f t="shared" si="24"/>
        <v>187</v>
      </c>
      <c r="B450" s="43" t="s">
        <v>216</v>
      </c>
      <c r="C450" s="42" t="s">
        <v>557</v>
      </c>
      <c r="D450" s="42" t="s">
        <v>343</v>
      </c>
      <c r="E450" s="47">
        <v>42357</v>
      </c>
      <c r="F450" s="47">
        <v>42369</v>
      </c>
      <c r="G450" s="46">
        <v>15</v>
      </c>
      <c r="H450" s="44">
        <v>213.32</v>
      </c>
      <c r="I450" s="44">
        <v>3199.74</v>
      </c>
    </row>
    <row r="451" spans="1:9" s="17" customFormat="1">
      <c r="A451" s="42">
        <f t="shared" si="24"/>
        <v>188</v>
      </c>
      <c r="B451" s="43" t="s">
        <v>217</v>
      </c>
      <c r="C451" s="42" t="s">
        <v>712</v>
      </c>
      <c r="D451" s="42" t="s">
        <v>343</v>
      </c>
      <c r="E451" s="47">
        <v>42691</v>
      </c>
      <c r="F451" s="47">
        <v>42703</v>
      </c>
      <c r="G451" s="46">
        <v>5</v>
      </c>
      <c r="H451" s="44">
        <v>68.010000000000005</v>
      </c>
      <c r="I451" s="44">
        <v>340.03</v>
      </c>
    </row>
    <row r="452" spans="1:9" s="17" customFormat="1">
      <c r="A452" s="42">
        <f t="shared" si="24"/>
        <v>189</v>
      </c>
      <c r="B452" s="43" t="s">
        <v>218</v>
      </c>
      <c r="C452" s="42" t="s">
        <v>559</v>
      </c>
      <c r="D452" s="42" t="s">
        <v>322</v>
      </c>
      <c r="E452" s="47">
        <f>F452-15</f>
        <v>44678</v>
      </c>
      <c r="F452" s="47" t="s">
        <v>725</v>
      </c>
      <c r="G452" s="46">
        <v>314</v>
      </c>
      <c r="H452" s="44">
        <v>50.74</v>
      </c>
      <c r="I452" s="44">
        <v>15932.36</v>
      </c>
    </row>
    <row r="453" spans="1:9" s="17" customFormat="1">
      <c r="A453" s="42">
        <f t="shared" si="24"/>
        <v>190</v>
      </c>
      <c r="B453" s="43" t="s">
        <v>220</v>
      </c>
      <c r="C453" s="42" t="s">
        <v>561</v>
      </c>
      <c r="D453" s="42" t="s">
        <v>322</v>
      </c>
      <c r="E453" s="47">
        <v>44589</v>
      </c>
      <c r="F453" s="47">
        <v>44649</v>
      </c>
      <c r="G453" s="46">
        <v>22</v>
      </c>
      <c r="H453" s="44">
        <v>8555</v>
      </c>
      <c r="I453" s="44">
        <v>188210</v>
      </c>
    </row>
    <row r="454" spans="1:9" s="17" customFormat="1">
      <c r="A454" s="42">
        <f t="shared" si="24"/>
        <v>191</v>
      </c>
      <c r="B454" s="43" t="s">
        <v>222</v>
      </c>
      <c r="C454" s="42" t="s">
        <v>563</v>
      </c>
      <c r="D454" s="42" t="s">
        <v>322</v>
      </c>
      <c r="E454" s="47">
        <v>43753</v>
      </c>
      <c r="F454" s="47">
        <v>43784</v>
      </c>
      <c r="G454" s="46">
        <v>2</v>
      </c>
      <c r="H454" s="44">
        <v>8166.76</v>
      </c>
      <c r="I454" s="44">
        <v>16333.51</v>
      </c>
    </row>
    <row r="455" spans="1:9" s="17" customFormat="1">
      <c r="A455" s="42">
        <f t="shared" si="24"/>
        <v>192</v>
      </c>
      <c r="B455" s="43" t="s">
        <v>223</v>
      </c>
      <c r="C455" s="42" t="s">
        <v>564</v>
      </c>
      <c r="D455" s="42" t="s">
        <v>322</v>
      </c>
      <c r="E455" s="47">
        <v>43162</v>
      </c>
      <c r="F455" s="47">
        <v>43174</v>
      </c>
      <c r="G455" s="46">
        <v>2</v>
      </c>
      <c r="H455" s="44">
        <v>7097.38</v>
      </c>
      <c r="I455" s="44">
        <v>14194.76</v>
      </c>
    </row>
    <row r="456" spans="1:9" s="17" customFormat="1">
      <c r="A456" s="42">
        <f t="shared" si="24"/>
        <v>193</v>
      </c>
      <c r="B456" s="43" t="s">
        <v>225</v>
      </c>
      <c r="C456" s="42" t="s">
        <v>566</v>
      </c>
      <c r="D456" s="42" t="s">
        <v>322</v>
      </c>
      <c r="E456" s="47">
        <v>42825</v>
      </c>
      <c r="F456" s="47">
        <v>42837</v>
      </c>
      <c r="G456" s="46">
        <v>9</v>
      </c>
      <c r="H456" s="44">
        <v>5546.27</v>
      </c>
      <c r="I456" s="44">
        <v>49916.39</v>
      </c>
    </row>
    <row r="457" spans="1:9" s="17" customFormat="1">
      <c r="A457" s="42">
        <f t="shared" si="24"/>
        <v>194</v>
      </c>
      <c r="B457" s="43" t="s">
        <v>226</v>
      </c>
      <c r="C457" s="42" t="s">
        <v>567</v>
      </c>
      <c r="D457" s="42" t="s">
        <v>322</v>
      </c>
      <c r="E457" s="47">
        <f>F457-25</f>
        <v>44673</v>
      </c>
      <c r="F457" s="47">
        <v>44698</v>
      </c>
      <c r="G457" s="46">
        <v>3</v>
      </c>
      <c r="H457" s="44">
        <v>6485.91</v>
      </c>
      <c r="I457" s="44">
        <v>19457.73</v>
      </c>
    </row>
    <row r="458" spans="1:9" s="17" customFormat="1">
      <c r="A458" s="42">
        <f t="shared" ref="A458:A521" si="29">+A457+1</f>
        <v>195</v>
      </c>
      <c r="B458" s="43" t="s">
        <v>235</v>
      </c>
      <c r="C458" s="42" t="s">
        <v>576</v>
      </c>
      <c r="D458" s="42" t="s">
        <v>322</v>
      </c>
      <c r="E458" s="47">
        <v>43383</v>
      </c>
      <c r="F458" s="47">
        <v>43395</v>
      </c>
      <c r="G458" s="46">
        <v>7</v>
      </c>
      <c r="H458" s="44">
        <v>9146.0499999999993</v>
      </c>
      <c r="I458" s="44">
        <v>64022.37</v>
      </c>
    </row>
    <row r="459" spans="1:9" s="17" customFormat="1">
      <c r="A459" s="42">
        <f t="shared" si="29"/>
        <v>196</v>
      </c>
      <c r="B459" s="43" t="s">
        <v>236</v>
      </c>
      <c r="C459" s="42" t="s">
        <v>577</v>
      </c>
      <c r="D459" s="42" t="s">
        <v>322</v>
      </c>
      <c r="E459" s="47">
        <v>43383</v>
      </c>
      <c r="F459" s="47">
        <v>43395</v>
      </c>
      <c r="G459" s="46">
        <v>4</v>
      </c>
      <c r="H459" s="44">
        <v>11449.15</v>
      </c>
      <c r="I459" s="44">
        <v>45796.61</v>
      </c>
    </row>
    <row r="460" spans="1:9" s="17" customFormat="1">
      <c r="A460" s="42">
        <f t="shared" si="29"/>
        <v>197</v>
      </c>
      <c r="B460" s="43" t="s">
        <v>237</v>
      </c>
      <c r="C460" s="42" t="s">
        <v>578</v>
      </c>
      <c r="D460" s="42" t="s">
        <v>322</v>
      </c>
      <c r="E460" s="47">
        <v>43383</v>
      </c>
      <c r="F460" s="47">
        <v>43395</v>
      </c>
      <c r="G460" s="46">
        <v>6</v>
      </c>
      <c r="H460" s="44">
        <v>11452.2</v>
      </c>
      <c r="I460" s="44">
        <v>68713.22</v>
      </c>
    </row>
    <row r="461" spans="1:9" s="17" customFormat="1">
      <c r="A461" s="42">
        <f t="shared" si="29"/>
        <v>198</v>
      </c>
      <c r="B461" s="43" t="s">
        <v>238</v>
      </c>
      <c r="C461" s="42" t="s">
        <v>579</v>
      </c>
      <c r="D461" s="42" t="s">
        <v>322</v>
      </c>
      <c r="E461" s="47">
        <v>43391</v>
      </c>
      <c r="F461" s="47">
        <v>43403</v>
      </c>
      <c r="G461" s="46">
        <v>8</v>
      </c>
      <c r="H461" s="44">
        <v>11452.2</v>
      </c>
      <c r="I461" s="44">
        <v>91617.62</v>
      </c>
    </row>
    <row r="462" spans="1:9" s="17" customFormat="1">
      <c r="A462" s="42">
        <f t="shared" si="29"/>
        <v>199</v>
      </c>
      <c r="B462" s="43" t="s">
        <v>239</v>
      </c>
      <c r="C462" s="42" t="s">
        <v>677</v>
      </c>
      <c r="D462" s="42" t="s">
        <v>322</v>
      </c>
      <c r="E462" s="47">
        <v>44589</v>
      </c>
      <c r="F462" s="47">
        <v>44649</v>
      </c>
      <c r="G462" s="46">
        <v>3</v>
      </c>
      <c r="H462" s="44">
        <v>3976.6</v>
      </c>
      <c r="I462" s="44">
        <v>11929.8</v>
      </c>
    </row>
    <row r="463" spans="1:9" s="17" customFormat="1">
      <c r="A463" s="42">
        <f t="shared" si="29"/>
        <v>200</v>
      </c>
      <c r="B463" s="43" t="s">
        <v>240</v>
      </c>
      <c r="C463" s="42" t="s">
        <v>713</v>
      </c>
      <c r="D463" s="42" t="s">
        <v>322</v>
      </c>
      <c r="E463" s="47">
        <v>44589</v>
      </c>
      <c r="F463" s="47">
        <v>44649</v>
      </c>
      <c r="G463" s="46">
        <v>3</v>
      </c>
      <c r="H463" s="44">
        <v>7127.5</v>
      </c>
      <c r="I463" s="44">
        <v>21382.49</v>
      </c>
    </row>
    <row r="464" spans="1:9" s="17" customFormat="1">
      <c r="A464" s="42">
        <f t="shared" si="29"/>
        <v>201</v>
      </c>
      <c r="B464" s="43" t="s">
        <v>241</v>
      </c>
      <c r="C464" s="42" t="s">
        <v>582</v>
      </c>
      <c r="D464" s="42" t="s">
        <v>322</v>
      </c>
      <c r="E464" s="47">
        <v>44589</v>
      </c>
      <c r="F464" s="47">
        <v>44649</v>
      </c>
      <c r="G464" s="46">
        <v>3</v>
      </c>
      <c r="H464" s="44">
        <v>7127.5</v>
      </c>
      <c r="I464" s="44">
        <v>21382.49</v>
      </c>
    </row>
    <row r="465" spans="1:9" s="17" customFormat="1">
      <c r="A465" s="42">
        <f t="shared" si="29"/>
        <v>202</v>
      </c>
      <c r="B465" s="43" t="s">
        <v>242</v>
      </c>
      <c r="C465" s="42" t="s">
        <v>583</v>
      </c>
      <c r="D465" s="42" t="s">
        <v>322</v>
      </c>
      <c r="E465" s="47">
        <v>44589</v>
      </c>
      <c r="F465" s="47">
        <v>44649</v>
      </c>
      <c r="G465" s="46">
        <v>3</v>
      </c>
      <c r="H465" s="44">
        <v>7127.5</v>
      </c>
      <c r="I465" s="44">
        <v>21382.49</v>
      </c>
    </row>
    <row r="466" spans="1:9" s="17" customFormat="1">
      <c r="A466" s="42">
        <f t="shared" si="29"/>
        <v>203</v>
      </c>
      <c r="B466" s="43" t="s">
        <v>243</v>
      </c>
      <c r="C466" s="42" t="s">
        <v>584</v>
      </c>
      <c r="D466" s="42" t="s">
        <v>322</v>
      </c>
      <c r="E466" s="47">
        <v>43565</v>
      </c>
      <c r="F466" s="47">
        <v>43570</v>
      </c>
      <c r="G466" s="46">
        <v>13</v>
      </c>
      <c r="H466" s="44">
        <v>7472.8</v>
      </c>
      <c r="I466" s="44">
        <v>97146.37</v>
      </c>
    </row>
    <row r="467" spans="1:9" s="17" customFormat="1">
      <c r="A467" s="42">
        <f t="shared" si="29"/>
        <v>204</v>
      </c>
      <c r="B467" s="43" t="s">
        <v>244</v>
      </c>
      <c r="C467" s="42" t="s">
        <v>678</v>
      </c>
      <c r="D467" s="42" t="s">
        <v>322</v>
      </c>
      <c r="E467" s="47">
        <v>44589</v>
      </c>
      <c r="F467" s="47">
        <v>44649</v>
      </c>
      <c r="G467" s="46">
        <v>4</v>
      </c>
      <c r="H467" s="44">
        <v>12567</v>
      </c>
      <c r="I467" s="44">
        <v>50268</v>
      </c>
    </row>
    <row r="468" spans="1:9" s="17" customFormat="1">
      <c r="A468" s="42">
        <f t="shared" si="29"/>
        <v>205</v>
      </c>
      <c r="B468" s="43" t="s">
        <v>245</v>
      </c>
      <c r="C468" s="42" t="s">
        <v>586</v>
      </c>
      <c r="D468" s="42" t="s">
        <v>322</v>
      </c>
      <c r="E468" s="47">
        <v>44589</v>
      </c>
      <c r="F468" s="47">
        <v>44649</v>
      </c>
      <c r="G468" s="46">
        <v>9</v>
      </c>
      <c r="H468" s="44">
        <v>14455</v>
      </c>
      <c r="I468" s="44">
        <v>130095</v>
      </c>
    </row>
    <row r="469" spans="1:9" s="17" customFormat="1">
      <c r="A469" s="42">
        <f t="shared" si="29"/>
        <v>206</v>
      </c>
      <c r="B469" s="43" t="s">
        <v>231</v>
      </c>
      <c r="C469" s="42" t="s">
        <v>572</v>
      </c>
      <c r="D469" s="42" t="s">
        <v>322</v>
      </c>
      <c r="E469" s="47">
        <v>44599</v>
      </c>
      <c r="F469" s="47" t="s">
        <v>744</v>
      </c>
      <c r="G469" s="46">
        <v>26</v>
      </c>
      <c r="H469" s="44">
        <v>8555</v>
      </c>
      <c r="I469" s="44">
        <v>222430</v>
      </c>
    </row>
    <row r="470" spans="1:9" s="17" customFormat="1">
      <c r="A470" s="42">
        <f t="shared" si="29"/>
        <v>207</v>
      </c>
      <c r="B470" s="43" t="s">
        <v>232</v>
      </c>
      <c r="C470" s="42" t="s">
        <v>573</v>
      </c>
      <c r="D470" s="42" t="s">
        <v>322</v>
      </c>
      <c r="E470" s="47">
        <v>44599</v>
      </c>
      <c r="F470" s="47" t="s">
        <v>744</v>
      </c>
      <c r="G470" s="46">
        <v>21</v>
      </c>
      <c r="H470" s="44">
        <v>8555</v>
      </c>
      <c r="I470" s="44">
        <v>179655</v>
      </c>
    </row>
    <row r="471" spans="1:9" s="17" customFormat="1">
      <c r="A471" s="42">
        <f t="shared" si="29"/>
        <v>208</v>
      </c>
      <c r="B471" s="43" t="s">
        <v>233</v>
      </c>
      <c r="C471" s="42" t="s">
        <v>574</v>
      </c>
      <c r="D471" s="42" t="s">
        <v>322</v>
      </c>
      <c r="E471" s="47">
        <v>44599</v>
      </c>
      <c r="F471" s="47" t="s">
        <v>744</v>
      </c>
      <c r="G471" s="46">
        <v>40</v>
      </c>
      <c r="H471" s="44">
        <v>8555</v>
      </c>
      <c r="I471" s="44">
        <v>342200</v>
      </c>
    </row>
    <row r="472" spans="1:9" s="17" customFormat="1" ht="16.5" customHeight="1">
      <c r="A472" s="42">
        <f t="shared" si="29"/>
        <v>209</v>
      </c>
      <c r="B472" s="43" t="s">
        <v>228</v>
      </c>
      <c r="C472" s="45" t="s">
        <v>719</v>
      </c>
      <c r="D472" s="42" t="s">
        <v>322</v>
      </c>
      <c r="E472" s="47">
        <f>F472-25</f>
        <v>44673</v>
      </c>
      <c r="F472" s="47">
        <v>44698</v>
      </c>
      <c r="G472" s="46">
        <v>5</v>
      </c>
      <c r="H472" s="44">
        <v>6185.22</v>
      </c>
      <c r="I472" s="44">
        <v>30926.09</v>
      </c>
    </row>
    <row r="473" spans="1:9" s="17" customFormat="1">
      <c r="A473" s="42">
        <f t="shared" si="29"/>
        <v>210</v>
      </c>
      <c r="B473" s="43" t="s">
        <v>229</v>
      </c>
      <c r="C473" s="42" t="s">
        <v>570</v>
      </c>
      <c r="D473" s="42" t="s">
        <v>322</v>
      </c>
      <c r="E473" s="47">
        <f>F473-25</f>
        <v>44673</v>
      </c>
      <c r="F473" s="47">
        <v>44698</v>
      </c>
      <c r="G473" s="46">
        <v>3</v>
      </c>
      <c r="H473" s="44">
        <v>6185.22</v>
      </c>
      <c r="I473" s="44">
        <v>18555.650000000001</v>
      </c>
    </row>
    <row r="474" spans="1:9" s="17" customFormat="1">
      <c r="A474" s="42">
        <f t="shared" si="29"/>
        <v>211</v>
      </c>
      <c r="B474" s="43" t="s">
        <v>230</v>
      </c>
      <c r="C474" s="42" t="s">
        <v>571</v>
      </c>
      <c r="D474" s="42" t="s">
        <v>322</v>
      </c>
      <c r="E474" s="47">
        <f>F474-25</f>
        <v>44673</v>
      </c>
      <c r="F474" s="47">
        <v>44698</v>
      </c>
      <c r="G474" s="46">
        <v>5</v>
      </c>
      <c r="H474" s="44">
        <v>6006.79</v>
      </c>
      <c r="I474" s="44">
        <v>30033.95</v>
      </c>
    </row>
    <row r="475" spans="1:9" s="17" customFormat="1">
      <c r="A475" s="42">
        <f t="shared" si="29"/>
        <v>212</v>
      </c>
      <c r="B475" s="43" t="s">
        <v>251</v>
      </c>
      <c r="C475" s="42" t="s">
        <v>592</v>
      </c>
      <c r="D475" s="42" t="s">
        <v>322</v>
      </c>
      <c r="E475" s="47">
        <v>44114</v>
      </c>
      <c r="F475" s="47" t="s">
        <v>745</v>
      </c>
      <c r="G475" s="46">
        <v>8</v>
      </c>
      <c r="H475" s="44">
        <v>8329.6</v>
      </c>
      <c r="I475" s="44">
        <v>66636.77</v>
      </c>
    </row>
    <row r="476" spans="1:9" s="17" customFormat="1">
      <c r="A476" s="42">
        <f t="shared" si="29"/>
        <v>213</v>
      </c>
      <c r="B476" s="43" t="s">
        <v>252</v>
      </c>
      <c r="C476" s="42" t="s">
        <v>593</v>
      </c>
      <c r="D476" s="42" t="s">
        <v>322</v>
      </c>
      <c r="E476" s="47">
        <v>43428</v>
      </c>
      <c r="F476" s="47">
        <v>43440</v>
      </c>
      <c r="G476" s="46">
        <v>2</v>
      </c>
      <c r="H476" s="44">
        <v>6329.58</v>
      </c>
      <c r="I476" s="44">
        <v>12659.16</v>
      </c>
    </row>
    <row r="477" spans="1:9" s="17" customFormat="1">
      <c r="A477" s="42">
        <f t="shared" si="29"/>
        <v>214</v>
      </c>
      <c r="B477" s="43" t="s">
        <v>253</v>
      </c>
      <c r="C477" s="42" t="s">
        <v>594</v>
      </c>
      <c r="D477" s="42" t="s">
        <v>322</v>
      </c>
      <c r="E477" s="47">
        <v>43428</v>
      </c>
      <c r="F477" s="47">
        <v>43440</v>
      </c>
      <c r="G477" s="46">
        <v>8</v>
      </c>
      <c r="H477" s="44">
        <v>8885.91</v>
      </c>
      <c r="I477" s="44">
        <v>71087.27</v>
      </c>
    </row>
    <row r="478" spans="1:9" s="17" customFormat="1">
      <c r="A478" s="42">
        <f t="shared" si="29"/>
        <v>215</v>
      </c>
      <c r="B478" s="43" t="s">
        <v>256</v>
      </c>
      <c r="C478" s="42" t="s">
        <v>597</v>
      </c>
      <c r="D478" s="42" t="s">
        <v>322</v>
      </c>
      <c r="E478" s="47">
        <v>43567</v>
      </c>
      <c r="F478" s="47">
        <v>43570</v>
      </c>
      <c r="G478" s="46">
        <v>19</v>
      </c>
      <c r="H478" s="44">
        <v>3083.72</v>
      </c>
      <c r="I478" s="44">
        <v>58590.63</v>
      </c>
    </row>
    <row r="479" spans="1:9" s="17" customFormat="1">
      <c r="A479" s="42">
        <f t="shared" si="29"/>
        <v>216</v>
      </c>
      <c r="B479" s="43" t="s">
        <v>257</v>
      </c>
      <c r="C479" s="42" t="s">
        <v>598</v>
      </c>
      <c r="D479" s="42" t="s">
        <v>322</v>
      </c>
      <c r="E479" s="47">
        <v>44043</v>
      </c>
      <c r="F479" s="47">
        <v>44055</v>
      </c>
      <c r="G479" s="46">
        <v>8</v>
      </c>
      <c r="H479" s="44">
        <v>4968.9799999999996</v>
      </c>
      <c r="I479" s="44">
        <v>39751.839999999997</v>
      </c>
    </row>
    <row r="480" spans="1:9" s="17" customFormat="1">
      <c r="A480" s="42">
        <f t="shared" si="29"/>
        <v>217</v>
      </c>
      <c r="B480" s="43" t="s">
        <v>258</v>
      </c>
      <c r="C480" s="42" t="s">
        <v>599</v>
      </c>
      <c r="D480" s="42" t="s">
        <v>322</v>
      </c>
      <c r="E480" s="47">
        <v>43127</v>
      </c>
      <c r="F480" s="47">
        <v>43139</v>
      </c>
      <c r="G480" s="46">
        <v>9</v>
      </c>
      <c r="H480" s="44">
        <v>3522.3</v>
      </c>
      <c r="I480" s="44">
        <v>31700.67</v>
      </c>
    </row>
    <row r="481" spans="1:9" s="17" customFormat="1">
      <c r="A481" s="42">
        <f t="shared" si="29"/>
        <v>218</v>
      </c>
      <c r="B481" s="43" t="s">
        <v>259</v>
      </c>
      <c r="C481" s="42" t="s">
        <v>600</v>
      </c>
      <c r="D481" s="42" t="s">
        <v>322</v>
      </c>
      <c r="E481" s="47">
        <v>43127</v>
      </c>
      <c r="F481" s="47">
        <v>43139</v>
      </c>
      <c r="G481" s="46">
        <v>5</v>
      </c>
      <c r="H481" s="44">
        <v>3265.32</v>
      </c>
      <c r="I481" s="44">
        <v>16326.59</v>
      </c>
    </row>
    <row r="482" spans="1:9" s="17" customFormat="1">
      <c r="A482" s="42">
        <f t="shared" si="29"/>
        <v>219</v>
      </c>
      <c r="B482" s="43" t="s">
        <v>260</v>
      </c>
      <c r="C482" s="42" t="s">
        <v>601</v>
      </c>
      <c r="D482" s="42" t="s">
        <v>322</v>
      </c>
      <c r="E482" s="47">
        <v>43127</v>
      </c>
      <c r="F482" s="47">
        <v>43139</v>
      </c>
      <c r="G482" s="46">
        <v>2</v>
      </c>
      <c r="H482" s="44">
        <v>3225.92</v>
      </c>
      <c r="I482" s="44">
        <v>6451.83</v>
      </c>
    </row>
    <row r="483" spans="1:9" s="17" customFormat="1">
      <c r="A483" s="42">
        <f t="shared" si="29"/>
        <v>220</v>
      </c>
      <c r="B483" s="43" t="s">
        <v>261</v>
      </c>
      <c r="C483" s="42" t="s">
        <v>602</v>
      </c>
      <c r="D483" s="42" t="s">
        <v>322</v>
      </c>
      <c r="E483" s="47">
        <v>43127</v>
      </c>
      <c r="F483" s="47">
        <v>43139</v>
      </c>
      <c r="G483" s="46">
        <v>4</v>
      </c>
      <c r="H483" s="44">
        <v>3029.88</v>
      </c>
      <c r="I483" s="44">
        <v>12119.51</v>
      </c>
    </row>
    <row r="484" spans="1:9" s="17" customFormat="1">
      <c r="A484" s="42">
        <f t="shared" si="29"/>
        <v>221</v>
      </c>
      <c r="B484" s="43" t="s">
        <v>265</v>
      </c>
      <c r="C484" s="42" t="s">
        <v>606</v>
      </c>
      <c r="D484" s="42" t="s">
        <v>322</v>
      </c>
      <c r="E484" s="47">
        <v>42757</v>
      </c>
      <c r="F484" s="47">
        <v>42769</v>
      </c>
      <c r="G484" s="46">
        <v>4</v>
      </c>
      <c r="H484" s="44">
        <v>20816.900000000001</v>
      </c>
      <c r="I484" s="44">
        <v>83267.62</v>
      </c>
    </row>
    <row r="485" spans="1:9" s="17" customFormat="1">
      <c r="A485" s="42">
        <f t="shared" si="29"/>
        <v>222</v>
      </c>
      <c r="B485" s="43" t="s">
        <v>266</v>
      </c>
      <c r="C485" s="42" t="s">
        <v>607</v>
      </c>
      <c r="D485" s="42" t="s">
        <v>322</v>
      </c>
      <c r="E485" s="47">
        <f t="shared" ref="E485" si="30">F485-8</f>
        <v>44375</v>
      </c>
      <c r="F485" s="47">
        <v>44383</v>
      </c>
      <c r="G485" s="46">
        <v>4</v>
      </c>
      <c r="H485" s="44">
        <v>22354.71</v>
      </c>
      <c r="I485" s="44">
        <v>89418.86</v>
      </c>
    </row>
    <row r="486" spans="1:9" s="17" customFormat="1">
      <c r="A486" s="42">
        <f t="shared" si="29"/>
        <v>223</v>
      </c>
      <c r="B486" s="43" t="s">
        <v>267</v>
      </c>
      <c r="C486" s="42" t="s">
        <v>608</v>
      </c>
      <c r="D486" s="42" t="s">
        <v>322</v>
      </c>
      <c r="E486" s="47">
        <v>44355</v>
      </c>
      <c r="F486" s="47">
        <v>44375</v>
      </c>
      <c r="G486" s="46">
        <v>4</v>
      </c>
      <c r="H486" s="44">
        <v>20816.900000000001</v>
      </c>
      <c r="I486" s="44">
        <v>83267.62</v>
      </c>
    </row>
    <row r="487" spans="1:9" s="17" customFormat="1">
      <c r="A487" s="42">
        <f t="shared" si="29"/>
        <v>224</v>
      </c>
      <c r="B487" s="43" t="s">
        <v>268</v>
      </c>
      <c r="C487" s="42" t="s">
        <v>714</v>
      </c>
      <c r="D487" s="42" t="s">
        <v>322</v>
      </c>
      <c r="E487" s="47">
        <v>42757</v>
      </c>
      <c r="F487" s="47">
        <v>42769</v>
      </c>
      <c r="G487" s="46">
        <v>5</v>
      </c>
      <c r="H487" s="44">
        <v>12745.14</v>
      </c>
      <c r="I487" s="44">
        <v>63725.68</v>
      </c>
    </row>
    <row r="488" spans="1:9" s="17" customFormat="1">
      <c r="A488" s="42">
        <f t="shared" si="29"/>
        <v>225</v>
      </c>
      <c r="B488" s="43" t="s">
        <v>271</v>
      </c>
      <c r="C488" s="42" t="s">
        <v>612</v>
      </c>
      <c r="D488" s="42" t="s">
        <v>322</v>
      </c>
      <c r="E488" s="47">
        <v>44324</v>
      </c>
      <c r="F488" s="47">
        <v>44344</v>
      </c>
      <c r="G488" s="46">
        <v>4</v>
      </c>
      <c r="H488" s="44">
        <v>3427.14</v>
      </c>
      <c r="I488" s="44">
        <v>13708.57</v>
      </c>
    </row>
    <row r="489" spans="1:9" s="17" customFormat="1">
      <c r="A489" s="42">
        <f t="shared" si="29"/>
        <v>226</v>
      </c>
      <c r="B489" s="43" t="s">
        <v>269</v>
      </c>
      <c r="C489" s="42" t="s">
        <v>610</v>
      </c>
      <c r="D489" s="42" t="s">
        <v>322</v>
      </c>
      <c r="E489" s="47">
        <v>44599</v>
      </c>
      <c r="F489" s="47">
        <v>44615</v>
      </c>
      <c r="G489" s="46">
        <v>4</v>
      </c>
      <c r="H489" s="44">
        <v>5219.3500000000004</v>
      </c>
      <c r="I489" s="44">
        <v>20877.39</v>
      </c>
    </row>
    <row r="490" spans="1:9" s="17" customFormat="1">
      <c r="A490" s="42">
        <f t="shared" si="29"/>
        <v>227</v>
      </c>
      <c r="B490" s="43" t="s">
        <v>255</v>
      </c>
      <c r="C490" s="42" t="s">
        <v>596</v>
      </c>
      <c r="D490" s="42" t="s">
        <v>322</v>
      </c>
      <c r="E490" s="47">
        <f>F490-25</f>
        <v>44673</v>
      </c>
      <c r="F490" s="47">
        <v>44698</v>
      </c>
      <c r="G490" s="46">
        <v>30</v>
      </c>
      <c r="H490" s="44">
        <v>14090.01</v>
      </c>
      <c r="I490" s="44">
        <v>422700.16</v>
      </c>
    </row>
    <row r="491" spans="1:9" s="17" customFormat="1">
      <c r="A491" s="42">
        <f t="shared" si="29"/>
        <v>228</v>
      </c>
      <c r="B491" s="43" t="s">
        <v>272</v>
      </c>
      <c r="C491" s="42" t="s">
        <v>613</v>
      </c>
      <c r="D491" s="42" t="s">
        <v>322</v>
      </c>
      <c r="E491" s="47">
        <v>44324</v>
      </c>
      <c r="F491" s="47">
        <v>44344</v>
      </c>
      <c r="G491" s="46">
        <v>2</v>
      </c>
      <c r="H491" s="44">
        <v>5109.8500000000004</v>
      </c>
      <c r="I491" s="44">
        <v>10219.69</v>
      </c>
    </row>
    <row r="492" spans="1:9" s="17" customFormat="1">
      <c r="A492" s="42">
        <f t="shared" si="29"/>
        <v>229</v>
      </c>
      <c r="B492" s="43" t="s">
        <v>273</v>
      </c>
      <c r="C492" s="42" t="s">
        <v>715</v>
      </c>
      <c r="D492" s="42" t="s">
        <v>322</v>
      </c>
      <c r="E492" s="47">
        <v>44599</v>
      </c>
      <c r="F492" s="47" t="s">
        <v>746</v>
      </c>
      <c r="G492" s="46">
        <v>1</v>
      </c>
      <c r="H492" s="44">
        <v>4554.46</v>
      </c>
      <c r="I492" s="44">
        <v>4554.46</v>
      </c>
    </row>
    <row r="493" spans="1:9" s="17" customFormat="1">
      <c r="A493" s="42">
        <f t="shared" si="29"/>
        <v>230</v>
      </c>
      <c r="B493" s="43" t="s">
        <v>274</v>
      </c>
      <c r="C493" s="42" t="s">
        <v>615</v>
      </c>
      <c r="D493" s="42" t="s">
        <v>322</v>
      </c>
      <c r="E493" s="47">
        <v>44599</v>
      </c>
      <c r="F493" s="47" t="s">
        <v>746</v>
      </c>
      <c r="G493" s="46">
        <v>5</v>
      </c>
      <c r="H493" s="44">
        <v>5893.45</v>
      </c>
      <c r="I493" s="44">
        <v>29467.26</v>
      </c>
    </row>
    <row r="494" spans="1:9" s="17" customFormat="1">
      <c r="A494" s="42">
        <f t="shared" si="29"/>
        <v>231</v>
      </c>
      <c r="B494" s="43" t="s">
        <v>275</v>
      </c>
      <c r="C494" s="42" t="s">
        <v>616</v>
      </c>
      <c r="D494" s="42" t="s">
        <v>322</v>
      </c>
      <c r="E494" s="47">
        <v>44599</v>
      </c>
      <c r="F494" s="47" t="s">
        <v>744</v>
      </c>
      <c r="G494" s="46">
        <v>5</v>
      </c>
      <c r="H494" s="44">
        <v>5893.45</v>
      </c>
      <c r="I494" s="44">
        <v>29467.26</v>
      </c>
    </row>
    <row r="495" spans="1:9" s="17" customFormat="1">
      <c r="A495" s="42">
        <f t="shared" si="29"/>
        <v>232</v>
      </c>
      <c r="B495" s="43" t="s">
        <v>276</v>
      </c>
      <c r="C495" s="42" t="s">
        <v>617</v>
      </c>
      <c r="D495" s="42" t="s">
        <v>322</v>
      </c>
      <c r="E495" s="47">
        <v>44599</v>
      </c>
      <c r="F495" s="47" t="s">
        <v>744</v>
      </c>
      <c r="G495" s="46">
        <v>7</v>
      </c>
      <c r="H495" s="44">
        <v>5893.45</v>
      </c>
      <c r="I495" s="44">
        <v>41254.160000000003</v>
      </c>
    </row>
    <row r="496" spans="1:9" s="17" customFormat="1">
      <c r="A496" s="42">
        <f t="shared" si="29"/>
        <v>233</v>
      </c>
      <c r="B496" s="43" t="s">
        <v>246</v>
      </c>
      <c r="C496" s="42" t="s">
        <v>587</v>
      </c>
      <c r="D496" s="42" t="s">
        <v>322</v>
      </c>
      <c r="E496" s="47">
        <v>44599</v>
      </c>
      <c r="F496" s="47">
        <v>44615</v>
      </c>
      <c r="G496" s="46">
        <v>3</v>
      </c>
      <c r="H496" s="44">
        <v>8528.2199999999993</v>
      </c>
      <c r="I496" s="44">
        <v>25584.65</v>
      </c>
    </row>
    <row r="497" spans="1:9" s="17" customFormat="1">
      <c r="A497" s="42">
        <f t="shared" si="29"/>
        <v>234</v>
      </c>
      <c r="B497" s="43" t="s">
        <v>247</v>
      </c>
      <c r="C497" s="42" t="s">
        <v>588</v>
      </c>
      <c r="D497" s="42" t="s">
        <v>322</v>
      </c>
      <c r="E497" s="47">
        <f>F497-15</f>
        <v>44678</v>
      </c>
      <c r="F497" s="47">
        <v>44693</v>
      </c>
      <c r="G497" s="46">
        <v>3</v>
      </c>
      <c r="H497" s="44">
        <v>12972.3</v>
      </c>
      <c r="I497" s="44">
        <v>38916.89</v>
      </c>
    </row>
    <row r="498" spans="1:9" s="17" customFormat="1">
      <c r="A498" s="42">
        <f t="shared" si="29"/>
        <v>235</v>
      </c>
      <c r="B498" s="43" t="s">
        <v>248</v>
      </c>
      <c r="C498" s="42" t="s">
        <v>589</v>
      </c>
      <c r="D498" s="42" t="s">
        <v>322</v>
      </c>
      <c r="E498" s="47">
        <v>44599</v>
      </c>
      <c r="F498" s="47">
        <v>44615</v>
      </c>
      <c r="G498" s="46">
        <v>3</v>
      </c>
      <c r="H498" s="44">
        <v>12972.29</v>
      </c>
      <c r="I498" s="44">
        <v>38916.870000000003</v>
      </c>
    </row>
    <row r="499" spans="1:9" s="17" customFormat="1">
      <c r="A499" s="42">
        <f t="shared" si="29"/>
        <v>236</v>
      </c>
      <c r="B499" s="43" t="s">
        <v>249</v>
      </c>
      <c r="C499" s="42" t="s">
        <v>590</v>
      </c>
      <c r="D499" s="42" t="s">
        <v>322</v>
      </c>
      <c r="E499" s="47">
        <v>44599</v>
      </c>
      <c r="F499" s="47">
        <v>44615</v>
      </c>
      <c r="G499" s="46">
        <v>3</v>
      </c>
      <c r="H499" s="44">
        <v>12972.3</v>
      </c>
      <c r="I499" s="44">
        <v>38916.89</v>
      </c>
    </row>
    <row r="500" spans="1:9" s="17" customFormat="1">
      <c r="A500" s="42">
        <f t="shared" si="29"/>
        <v>237</v>
      </c>
      <c r="B500" s="43" t="s">
        <v>278</v>
      </c>
      <c r="C500" s="42" t="s">
        <v>619</v>
      </c>
      <c r="D500" s="42" t="s">
        <v>322</v>
      </c>
      <c r="E500" s="47">
        <v>43162</v>
      </c>
      <c r="F500" s="47">
        <v>43174</v>
      </c>
      <c r="G500" s="46">
        <v>1</v>
      </c>
      <c r="H500" s="44">
        <v>13931.17</v>
      </c>
      <c r="I500" s="44">
        <v>13931.17</v>
      </c>
    </row>
    <row r="501" spans="1:9" s="17" customFormat="1">
      <c r="A501" s="42">
        <f t="shared" si="29"/>
        <v>238</v>
      </c>
      <c r="B501" s="43" t="s">
        <v>281</v>
      </c>
      <c r="C501" s="42" t="s">
        <v>716</v>
      </c>
      <c r="D501" s="42" t="s">
        <v>322</v>
      </c>
      <c r="E501" s="47">
        <v>43162</v>
      </c>
      <c r="F501" s="47">
        <v>43174</v>
      </c>
      <c r="G501" s="46">
        <v>2</v>
      </c>
      <c r="H501" s="44">
        <v>21988.03</v>
      </c>
      <c r="I501" s="44">
        <v>43976.07</v>
      </c>
    </row>
    <row r="502" spans="1:9" s="17" customFormat="1">
      <c r="A502" s="42">
        <f t="shared" si="29"/>
        <v>239</v>
      </c>
      <c r="B502" s="43" t="s">
        <v>279</v>
      </c>
      <c r="C502" s="42" t="s">
        <v>620</v>
      </c>
      <c r="D502" s="42" t="s">
        <v>322</v>
      </c>
      <c r="E502" s="47">
        <v>43162</v>
      </c>
      <c r="F502" s="47">
        <v>43174</v>
      </c>
      <c r="G502" s="46">
        <v>2</v>
      </c>
      <c r="H502" s="44">
        <v>20307.310000000001</v>
      </c>
      <c r="I502" s="44">
        <v>40614.620000000003</v>
      </c>
    </row>
    <row r="503" spans="1:9" s="17" customFormat="1">
      <c r="A503" s="42">
        <f t="shared" si="29"/>
        <v>240</v>
      </c>
      <c r="B503" s="43" t="s">
        <v>280</v>
      </c>
      <c r="C503" s="42" t="s">
        <v>621</v>
      </c>
      <c r="D503" s="42" t="s">
        <v>322</v>
      </c>
      <c r="E503" s="47">
        <v>43162</v>
      </c>
      <c r="F503" s="47">
        <v>43174</v>
      </c>
      <c r="G503" s="46">
        <v>1</v>
      </c>
      <c r="H503" s="44">
        <v>21156.23</v>
      </c>
      <c r="I503" s="44">
        <v>21156.23</v>
      </c>
    </row>
    <row r="504" spans="1:9" s="17" customFormat="1">
      <c r="A504" s="42">
        <f t="shared" si="29"/>
        <v>241</v>
      </c>
      <c r="B504" s="43" t="s">
        <v>282</v>
      </c>
      <c r="C504" s="42" t="s">
        <v>717</v>
      </c>
      <c r="D504" s="42" t="s">
        <v>322</v>
      </c>
      <c r="E504" s="47">
        <v>44599</v>
      </c>
      <c r="F504" s="47">
        <v>44615</v>
      </c>
      <c r="G504" s="46">
        <v>3</v>
      </c>
      <c r="H504" s="44">
        <v>4593.18</v>
      </c>
      <c r="I504" s="44">
        <v>13779.53</v>
      </c>
    </row>
    <row r="505" spans="1:9" s="17" customFormat="1">
      <c r="A505" s="42">
        <f t="shared" si="29"/>
        <v>242</v>
      </c>
      <c r="B505" s="43" t="s">
        <v>283</v>
      </c>
      <c r="C505" s="42" t="s">
        <v>687</v>
      </c>
      <c r="D505" s="42" t="s">
        <v>322</v>
      </c>
      <c r="E505" s="47">
        <v>44599</v>
      </c>
      <c r="F505" s="47">
        <v>44615</v>
      </c>
      <c r="G505" s="46">
        <v>3</v>
      </c>
      <c r="H505" s="44">
        <v>4610.67</v>
      </c>
      <c r="I505" s="44">
        <v>13832</v>
      </c>
    </row>
    <row r="506" spans="1:9" s="17" customFormat="1">
      <c r="A506" s="42">
        <f t="shared" si="29"/>
        <v>243</v>
      </c>
      <c r="B506" s="43" t="s">
        <v>284</v>
      </c>
      <c r="C506" s="42" t="s">
        <v>625</v>
      </c>
      <c r="D506" s="42" t="s">
        <v>322</v>
      </c>
      <c r="E506" s="47">
        <v>44599</v>
      </c>
      <c r="F506" s="47">
        <v>44615</v>
      </c>
      <c r="G506" s="46">
        <v>4</v>
      </c>
      <c r="H506" s="44">
        <v>4741.03</v>
      </c>
      <c r="I506" s="44">
        <v>18964.11</v>
      </c>
    </row>
    <row r="507" spans="1:9" s="17" customFormat="1">
      <c r="A507" s="42">
        <f t="shared" si="29"/>
        <v>244</v>
      </c>
      <c r="B507" s="43" t="s">
        <v>285</v>
      </c>
      <c r="C507" s="42" t="s">
        <v>626</v>
      </c>
      <c r="D507" s="42" t="s">
        <v>322</v>
      </c>
      <c r="E507" s="47">
        <v>44599</v>
      </c>
      <c r="F507" s="47">
        <v>44615</v>
      </c>
      <c r="G507" s="46">
        <v>3</v>
      </c>
      <c r="H507" s="44">
        <v>4610.67</v>
      </c>
      <c r="I507" s="44">
        <v>13832</v>
      </c>
    </row>
    <row r="508" spans="1:9" s="17" customFormat="1">
      <c r="A508" s="42">
        <f t="shared" si="29"/>
        <v>245</v>
      </c>
      <c r="B508" s="43" t="s">
        <v>287</v>
      </c>
      <c r="C508" s="42" t="s">
        <v>628</v>
      </c>
      <c r="D508" s="42" t="s">
        <v>322</v>
      </c>
      <c r="E508" s="47">
        <v>43428</v>
      </c>
      <c r="F508" s="47">
        <v>43440</v>
      </c>
      <c r="G508" s="46">
        <v>21</v>
      </c>
      <c r="H508" s="44">
        <v>4359.26</v>
      </c>
      <c r="I508" s="44">
        <v>91544.4</v>
      </c>
    </row>
    <row r="509" spans="1:9" s="17" customFormat="1">
      <c r="A509" s="42">
        <f t="shared" si="29"/>
        <v>246</v>
      </c>
      <c r="B509" s="43" t="s">
        <v>288</v>
      </c>
      <c r="C509" s="42" t="s">
        <v>629</v>
      </c>
      <c r="D509" s="42" t="s">
        <v>322</v>
      </c>
      <c r="E509" s="47">
        <v>43597</v>
      </c>
      <c r="F509" s="47">
        <v>43602</v>
      </c>
      <c r="G509" s="46">
        <v>9</v>
      </c>
      <c r="H509" s="44">
        <v>15552.4</v>
      </c>
      <c r="I509" s="44">
        <v>139971.6</v>
      </c>
    </row>
    <row r="510" spans="1:9" s="17" customFormat="1">
      <c r="A510" s="42">
        <f t="shared" si="29"/>
        <v>247</v>
      </c>
      <c r="B510" s="43" t="s">
        <v>289</v>
      </c>
      <c r="C510" s="42" t="s">
        <v>630</v>
      </c>
      <c r="D510" s="42" t="s">
        <v>322</v>
      </c>
      <c r="E510" s="47">
        <v>43567</v>
      </c>
      <c r="F510" s="47">
        <v>43570</v>
      </c>
      <c r="G510" s="46">
        <v>7</v>
      </c>
      <c r="H510" s="44">
        <v>5214.76</v>
      </c>
      <c r="I510" s="44">
        <v>36503.300000000003</v>
      </c>
    </row>
    <row r="511" spans="1:9" s="17" customFormat="1">
      <c r="A511" s="42">
        <f t="shared" si="29"/>
        <v>248</v>
      </c>
      <c r="B511" s="43" t="s">
        <v>290</v>
      </c>
      <c r="C511" s="42" t="s">
        <v>631</v>
      </c>
      <c r="D511" s="42" t="s">
        <v>322</v>
      </c>
      <c r="E511" s="47">
        <v>43678</v>
      </c>
      <c r="F511" s="47">
        <v>43690</v>
      </c>
      <c r="G511" s="46">
        <v>4</v>
      </c>
      <c r="H511" s="44">
        <v>16874</v>
      </c>
      <c r="I511" s="44">
        <v>67496</v>
      </c>
    </row>
    <row r="512" spans="1:9" s="17" customFormat="1">
      <c r="A512" s="42">
        <f t="shared" si="29"/>
        <v>249</v>
      </c>
      <c r="B512" s="43" t="s">
        <v>291</v>
      </c>
      <c r="C512" s="42" t="s">
        <v>632</v>
      </c>
      <c r="D512" s="42" t="s">
        <v>322</v>
      </c>
      <c r="E512" s="47">
        <v>43678</v>
      </c>
      <c r="F512" s="47">
        <v>43690</v>
      </c>
      <c r="G512" s="46">
        <v>4</v>
      </c>
      <c r="H512" s="44">
        <v>16874</v>
      </c>
      <c r="I512" s="44">
        <v>67496</v>
      </c>
    </row>
    <row r="513" spans="1:9" s="17" customFormat="1">
      <c r="A513" s="42">
        <f t="shared" si="29"/>
        <v>250</v>
      </c>
      <c r="B513" s="43" t="s">
        <v>292</v>
      </c>
      <c r="C513" s="42" t="s">
        <v>633</v>
      </c>
      <c r="D513" s="42" t="s">
        <v>322</v>
      </c>
      <c r="E513" s="47">
        <v>43678</v>
      </c>
      <c r="F513" s="47">
        <v>43690</v>
      </c>
      <c r="G513" s="46">
        <v>4</v>
      </c>
      <c r="H513" s="44">
        <v>16874</v>
      </c>
      <c r="I513" s="44">
        <v>67496</v>
      </c>
    </row>
    <row r="514" spans="1:9" s="17" customFormat="1">
      <c r="A514" s="42">
        <f t="shared" si="29"/>
        <v>251</v>
      </c>
      <c r="B514" s="43" t="s">
        <v>293</v>
      </c>
      <c r="C514" s="42" t="s">
        <v>634</v>
      </c>
      <c r="D514" s="42" t="s">
        <v>322</v>
      </c>
      <c r="E514" s="47">
        <v>43678</v>
      </c>
      <c r="F514" s="47">
        <v>43690</v>
      </c>
      <c r="G514" s="46">
        <v>4</v>
      </c>
      <c r="H514" s="44">
        <v>16874</v>
      </c>
      <c r="I514" s="44">
        <v>67496</v>
      </c>
    </row>
    <row r="515" spans="1:9" s="17" customFormat="1">
      <c r="A515" s="42">
        <f t="shared" si="29"/>
        <v>252</v>
      </c>
      <c r="B515" s="43" t="s">
        <v>294</v>
      </c>
      <c r="C515" s="42" t="s">
        <v>635</v>
      </c>
      <c r="D515" s="42" t="s">
        <v>322</v>
      </c>
      <c r="E515" s="47">
        <f>F515-25</f>
        <v>44673</v>
      </c>
      <c r="F515" s="47">
        <v>44698</v>
      </c>
      <c r="G515" s="46">
        <v>6</v>
      </c>
      <c r="H515" s="44">
        <v>17471.080000000002</v>
      </c>
      <c r="I515" s="44">
        <v>104826.48</v>
      </c>
    </row>
    <row r="516" spans="1:9" s="17" customFormat="1">
      <c r="A516" s="42">
        <f t="shared" si="29"/>
        <v>253</v>
      </c>
      <c r="B516" s="43" t="s">
        <v>295</v>
      </c>
      <c r="C516" s="42" t="s">
        <v>636</v>
      </c>
      <c r="D516" s="42" t="s">
        <v>322</v>
      </c>
      <c r="E516" s="47">
        <v>43567</v>
      </c>
      <c r="F516" s="47">
        <v>43631</v>
      </c>
      <c r="G516" s="46">
        <v>2</v>
      </c>
      <c r="H516" s="44">
        <v>7541.08</v>
      </c>
      <c r="I516" s="44">
        <v>15082.15</v>
      </c>
    </row>
    <row r="517" spans="1:9" s="17" customFormat="1">
      <c r="A517" s="42">
        <f t="shared" si="29"/>
        <v>254</v>
      </c>
      <c r="B517" s="43" t="s">
        <v>296</v>
      </c>
      <c r="C517" s="42" t="s">
        <v>637</v>
      </c>
      <c r="D517" s="42" t="s">
        <v>344</v>
      </c>
      <c r="E517" s="47">
        <f>F517-15</f>
        <v>44670</v>
      </c>
      <c r="F517" s="47">
        <v>44685</v>
      </c>
      <c r="G517" s="46">
        <v>200</v>
      </c>
      <c r="H517" s="44">
        <v>2.2400000000000002</v>
      </c>
      <c r="I517" s="44">
        <v>448.4</v>
      </c>
    </row>
    <row r="518" spans="1:9" s="17" customFormat="1">
      <c r="A518" s="42">
        <f t="shared" si="29"/>
        <v>255</v>
      </c>
      <c r="B518" s="43" t="s">
        <v>297</v>
      </c>
      <c r="C518" s="42" t="s">
        <v>638</v>
      </c>
      <c r="D518" s="42" t="s">
        <v>322</v>
      </c>
      <c r="E518" s="47">
        <f>F518-15</f>
        <v>44670</v>
      </c>
      <c r="F518" s="47">
        <v>44685</v>
      </c>
      <c r="G518" s="46">
        <v>25</v>
      </c>
      <c r="H518" s="44">
        <v>41.3</v>
      </c>
      <c r="I518" s="44">
        <v>1032.5</v>
      </c>
    </row>
    <row r="519" spans="1:9" s="17" customFormat="1">
      <c r="A519" s="42">
        <f t="shared" si="29"/>
        <v>256</v>
      </c>
      <c r="B519" s="43" t="s">
        <v>298</v>
      </c>
      <c r="C519" s="42" t="s">
        <v>639</v>
      </c>
      <c r="D519" s="42" t="s">
        <v>333</v>
      </c>
      <c r="E519" s="47">
        <f>F519-20</f>
        <v>44650</v>
      </c>
      <c r="F519" s="47">
        <v>44670</v>
      </c>
      <c r="G519" s="46">
        <v>175</v>
      </c>
      <c r="H519" s="44">
        <v>153.4</v>
      </c>
      <c r="I519" s="44">
        <v>26845</v>
      </c>
    </row>
    <row r="520" spans="1:9" s="17" customFormat="1">
      <c r="A520" s="42">
        <f t="shared" si="29"/>
        <v>257</v>
      </c>
      <c r="B520" s="43" t="s">
        <v>300</v>
      </c>
      <c r="C520" s="42" t="s">
        <v>641</v>
      </c>
      <c r="D520" s="42" t="s">
        <v>322</v>
      </c>
      <c r="E520" s="47">
        <f>F520-15</f>
        <v>44690</v>
      </c>
      <c r="F520" s="47" t="s">
        <v>727</v>
      </c>
      <c r="G520" s="46">
        <v>345</v>
      </c>
      <c r="H520" s="44">
        <v>438.96</v>
      </c>
      <c r="I520" s="44">
        <v>151441.20000000001</v>
      </c>
    </row>
    <row r="521" spans="1:9" s="17" customFormat="1">
      <c r="A521" s="42">
        <f t="shared" si="29"/>
        <v>258</v>
      </c>
      <c r="B521" s="43" t="s">
        <v>301</v>
      </c>
      <c r="C521" s="42" t="s">
        <v>642</v>
      </c>
      <c r="D521" s="42" t="s">
        <v>335</v>
      </c>
      <c r="E521" s="47">
        <v>44526</v>
      </c>
      <c r="F521" s="47">
        <v>44533</v>
      </c>
      <c r="G521" s="46">
        <v>120</v>
      </c>
      <c r="H521" s="44">
        <v>141.6</v>
      </c>
      <c r="I521" s="44">
        <v>16992</v>
      </c>
    </row>
    <row r="522" spans="1:9" s="17" customFormat="1">
      <c r="A522" s="42">
        <f t="shared" ref="A522" si="31">+A521+1</f>
        <v>259</v>
      </c>
      <c r="B522" s="43" t="s">
        <v>302</v>
      </c>
      <c r="C522" s="42" t="s">
        <v>643</v>
      </c>
      <c r="D522" s="42" t="s">
        <v>322</v>
      </c>
      <c r="E522" s="47">
        <v>44613</v>
      </c>
      <c r="F522" s="47">
        <v>44624</v>
      </c>
      <c r="G522" s="46">
        <v>31</v>
      </c>
      <c r="H522" s="44">
        <v>221.01</v>
      </c>
      <c r="I522" s="44">
        <v>6851.31</v>
      </c>
    </row>
    <row r="523" spans="1:9" s="17" customFormat="1">
      <c r="A523" s="38"/>
      <c r="B523" s="39"/>
      <c r="C523" s="38"/>
      <c r="D523" s="38"/>
      <c r="E523" s="38"/>
      <c r="F523" s="38"/>
      <c r="G523" s="40"/>
      <c r="H523" s="41"/>
      <c r="I523" s="41"/>
    </row>
    <row r="524" spans="1:9" s="17" customFormat="1" ht="15.75" thickBot="1">
      <c r="A524" s="51" t="s">
        <v>319</v>
      </c>
      <c r="B524" s="51"/>
      <c r="C524" s="51"/>
      <c r="D524" s="27">
        <v>259</v>
      </c>
      <c r="E524" s="52" t="s">
        <v>320</v>
      </c>
      <c r="F524" s="52"/>
      <c r="G524" s="28"/>
      <c r="H524" s="53">
        <v>6912380.71</v>
      </c>
      <c r="I524" s="53"/>
    </row>
    <row r="525" spans="1:9" s="17" customFormat="1" ht="15.75" thickTop="1">
      <c r="D525" s="27" t="s">
        <v>720</v>
      </c>
      <c r="E525" s="29"/>
      <c r="F525" s="30"/>
      <c r="G525" s="22"/>
    </row>
    <row r="526" spans="1:9" s="17" customFormat="1">
      <c r="D526" s="22"/>
    </row>
    <row r="527" spans="1:9" s="17" customFormat="1">
      <c r="D527" s="22"/>
    </row>
    <row r="528" spans="1:9" s="17" customFormat="1">
      <c r="D528" s="22"/>
    </row>
    <row r="529" spans="1:9" s="17" customFormat="1">
      <c r="D529" s="22"/>
    </row>
    <row r="530" spans="1:9" s="17" customFormat="1">
      <c r="D530" s="22"/>
    </row>
    <row r="531" spans="1:9" s="17" customFormat="1">
      <c r="D531" s="22"/>
    </row>
    <row r="532" spans="1:9" s="17" customFormat="1">
      <c r="D532" s="22"/>
    </row>
    <row r="533" spans="1:9" s="17" customFormat="1">
      <c r="D533" s="22"/>
    </row>
    <row r="534" spans="1:9" s="17" customFormat="1">
      <c r="D534" s="22"/>
    </row>
    <row r="535" spans="1:9" s="17" customFormat="1">
      <c r="D535" s="22"/>
    </row>
    <row r="536" spans="1:9" s="17" customFormat="1">
      <c r="D536" s="22"/>
    </row>
    <row r="537" spans="1:9" s="17" customFormat="1">
      <c r="D537" s="22"/>
    </row>
    <row r="538" spans="1:9" s="2" customFormat="1">
      <c r="A538" s="6"/>
      <c r="B538" s="6"/>
      <c r="C538" s="6"/>
      <c r="D538" s="11"/>
      <c r="E538" s="6"/>
      <c r="F538" s="6"/>
      <c r="G538" s="7"/>
      <c r="H538" s="6"/>
      <c r="I538" s="6"/>
    </row>
    <row r="539" spans="1:9" s="17" customFormat="1">
      <c r="A539" s="23"/>
      <c r="B539" s="23"/>
      <c r="C539" s="23"/>
      <c r="D539" s="26"/>
      <c r="E539" s="23"/>
      <c r="F539" s="23"/>
      <c r="G539" s="24"/>
      <c r="H539" s="23"/>
      <c r="I539" s="23"/>
    </row>
    <row r="540" spans="1:9" s="17" customFormat="1">
      <c r="A540" s="23"/>
      <c r="B540" s="23"/>
      <c r="C540" s="23"/>
      <c r="D540" s="26"/>
      <c r="E540" s="23"/>
      <c r="F540" s="23"/>
      <c r="G540" s="24"/>
      <c r="H540" s="23"/>
      <c r="I540" s="23"/>
    </row>
    <row r="541" spans="1:9" s="2" customFormat="1">
      <c r="A541" s="6"/>
      <c r="B541" s="6"/>
      <c r="C541" s="6"/>
      <c r="D541" s="11"/>
      <c r="E541" s="6"/>
      <c r="F541" s="6"/>
      <c r="G541" s="7"/>
      <c r="H541" s="6"/>
      <c r="I541" s="6"/>
    </row>
    <row r="542" spans="1:9" s="2" customFormat="1" ht="20.25" customHeight="1">
      <c r="A542" s="6"/>
      <c r="B542" s="6"/>
      <c r="C542" s="6"/>
      <c r="D542" s="11"/>
      <c r="E542" s="6"/>
      <c r="F542" s="6"/>
      <c r="G542" s="7"/>
      <c r="H542" s="6"/>
      <c r="I542" s="6"/>
    </row>
    <row r="543" spans="1:9" s="2" customFormat="1" ht="20.25" customHeight="1">
      <c r="A543" s="49" t="s">
        <v>315</v>
      </c>
      <c r="B543" s="49"/>
      <c r="C543" s="49"/>
      <c r="D543" s="49"/>
      <c r="E543" s="49"/>
      <c r="F543" s="49"/>
      <c r="G543" s="49"/>
      <c r="H543" s="49"/>
      <c r="I543" s="49"/>
    </row>
    <row r="544" spans="1:9" s="2" customFormat="1" ht="9" customHeight="1">
      <c r="A544" s="6"/>
      <c r="B544" s="6"/>
      <c r="C544" s="6"/>
      <c r="D544" s="11"/>
      <c r="E544" s="6"/>
      <c r="F544" s="6"/>
      <c r="G544" s="7"/>
      <c r="H544" s="6"/>
      <c r="I544" s="6"/>
    </row>
    <row r="545" spans="1:9" s="2" customFormat="1" ht="15.75">
      <c r="A545" s="48" t="s">
        <v>316</v>
      </c>
      <c r="B545" s="48"/>
      <c r="C545" s="48"/>
      <c r="D545" s="48"/>
      <c r="E545" s="48"/>
      <c r="F545" s="48"/>
      <c r="G545" s="48"/>
      <c r="H545" s="48"/>
      <c r="I545" s="48"/>
    </row>
    <row r="546" spans="1:9" s="2" customFormat="1" ht="15.75">
      <c r="A546" s="50" t="s">
        <v>317</v>
      </c>
      <c r="B546" s="50"/>
      <c r="C546" s="50"/>
      <c r="D546" s="50"/>
      <c r="E546" s="50"/>
      <c r="F546" s="50"/>
      <c r="G546" s="50"/>
      <c r="H546" s="50"/>
      <c r="I546" s="50"/>
    </row>
    <row r="547" spans="1:9" ht="15.75">
      <c r="A547" s="48" t="s">
        <v>318</v>
      </c>
      <c r="B547" s="48"/>
      <c r="C547" s="48"/>
      <c r="D547" s="48"/>
      <c r="E547" s="48"/>
      <c r="F547" s="48"/>
      <c r="G547" s="48"/>
      <c r="H547" s="48"/>
      <c r="I547" s="48"/>
    </row>
    <row r="548" spans="1:9" ht="9.75" customHeight="1"/>
    <row r="549" spans="1:9" ht="42.75">
      <c r="A549" s="3" t="s">
        <v>306</v>
      </c>
      <c r="B549" s="1" t="s">
        <v>307</v>
      </c>
      <c r="C549" s="1" t="s">
        <v>308</v>
      </c>
      <c r="D549" s="12" t="s">
        <v>309</v>
      </c>
      <c r="E549" s="3" t="s">
        <v>310</v>
      </c>
      <c r="F549" s="4" t="s">
        <v>311</v>
      </c>
      <c r="G549" s="4" t="s">
        <v>312</v>
      </c>
      <c r="H549" s="5" t="s">
        <v>313</v>
      </c>
      <c r="I549" s="4" t="s">
        <v>314</v>
      </c>
    </row>
    <row r="550" spans="1:9">
      <c r="A550" s="31">
        <v>1</v>
      </c>
      <c r="B550" s="32" t="s">
        <v>0</v>
      </c>
      <c r="C550" s="31" t="s">
        <v>345</v>
      </c>
      <c r="D550" s="33" t="s">
        <v>322</v>
      </c>
      <c r="E550" s="47">
        <f>F550-25</f>
        <v>44701</v>
      </c>
      <c r="F550" s="47" t="s">
        <v>730</v>
      </c>
      <c r="G550" s="34">
        <v>200</v>
      </c>
      <c r="H550" s="35">
        <v>10.5</v>
      </c>
      <c r="I550" s="35">
        <v>2100</v>
      </c>
    </row>
    <row r="551" spans="1:9">
      <c r="A551" s="31">
        <v>2</v>
      </c>
      <c r="B551" s="32" t="s">
        <v>1</v>
      </c>
      <c r="C551" s="31" t="s">
        <v>346</v>
      </c>
      <c r="D551" s="33" t="s">
        <v>322</v>
      </c>
      <c r="E551" s="47">
        <f>F551-25</f>
        <v>44701</v>
      </c>
      <c r="F551" s="47" t="s">
        <v>730</v>
      </c>
      <c r="G551" s="34">
        <v>160</v>
      </c>
      <c r="H551" s="35">
        <v>4.92</v>
      </c>
      <c r="I551" s="35">
        <v>787.41</v>
      </c>
    </row>
    <row r="552" spans="1:9">
      <c r="A552" s="31">
        <v>3</v>
      </c>
      <c r="B552" s="32" t="s">
        <v>2</v>
      </c>
      <c r="C552" s="31" t="s">
        <v>347</v>
      </c>
      <c r="D552" s="33" t="s">
        <v>323</v>
      </c>
      <c r="E552" s="47">
        <f>F552-20</f>
        <v>44720</v>
      </c>
      <c r="F552" s="47">
        <v>44740</v>
      </c>
      <c r="G552" s="34">
        <v>40</v>
      </c>
      <c r="H552" s="35">
        <v>413</v>
      </c>
      <c r="I552" s="35">
        <v>16520</v>
      </c>
    </row>
    <row r="553" spans="1:9">
      <c r="A553" s="31">
        <v>4</v>
      </c>
      <c r="B553" s="32" t="s">
        <v>3</v>
      </c>
      <c r="C553" s="31" t="s">
        <v>348</v>
      </c>
      <c r="D553" s="33" t="s">
        <v>323</v>
      </c>
      <c r="E553" s="47">
        <f>F553-20</f>
        <v>44720</v>
      </c>
      <c r="F553" s="47">
        <v>44740</v>
      </c>
      <c r="G553" s="34">
        <v>30</v>
      </c>
      <c r="H553" s="35">
        <v>413</v>
      </c>
      <c r="I553" s="35">
        <v>12390</v>
      </c>
    </row>
    <row r="554" spans="1:9">
      <c r="A554" s="31">
        <v>5</v>
      </c>
      <c r="B554" s="32" t="s">
        <v>4</v>
      </c>
      <c r="C554" s="31" t="s">
        <v>349</v>
      </c>
      <c r="D554" s="33" t="s">
        <v>324</v>
      </c>
      <c r="E554" s="47">
        <v>44355</v>
      </c>
      <c r="F554" s="47">
        <v>44375</v>
      </c>
      <c r="G554" s="34">
        <v>4</v>
      </c>
      <c r="H554" s="35">
        <v>11460.75</v>
      </c>
      <c r="I554" s="35">
        <v>45843</v>
      </c>
    </row>
    <row r="555" spans="1:9">
      <c r="A555" s="31">
        <v>6</v>
      </c>
      <c r="B555" s="32" t="s">
        <v>5</v>
      </c>
      <c r="C555" s="31" t="s">
        <v>350</v>
      </c>
      <c r="D555" s="33" t="s">
        <v>324</v>
      </c>
      <c r="E555" s="47">
        <f>F555-15</f>
        <v>44670</v>
      </c>
      <c r="F555" s="47">
        <v>44685</v>
      </c>
      <c r="G555" s="34">
        <v>5</v>
      </c>
      <c r="H555" s="35">
        <v>462.56</v>
      </c>
      <c r="I555" s="35">
        <v>2312.8000000000002</v>
      </c>
    </row>
    <row r="556" spans="1:9">
      <c r="A556" s="31">
        <v>7</v>
      </c>
      <c r="B556" s="32" t="s">
        <v>6</v>
      </c>
      <c r="C556" s="31" t="s">
        <v>351</v>
      </c>
      <c r="D556" s="33" t="s">
        <v>325</v>
      </c>
      <c r="E556" s="47">
        <f>F556-25</f>
        <v>44701</v>
      </c>
      <c r="F556" s="47" t="s">
        <v>730</v>
      </c>
      <c r="G556" s="34">
        <v>3000</v>
      </c>
      <c r="H556" s="35">
        <v>16.46</v>
      </c>
      <c r="I556" s="35">
        <v>49380</v>
      </c>
    </row>
    <row r="557" spans="1:9">
      <c r="A557" s="31">
        <v>8</v>
      </c>
      <c r="B557" s="32" t="s">
        <v>7</v>
      </c>
      <c r="C557" s="31" t="s">
        <v>352</v>
      </c>
      <c r="D557" s="33" t="s">
        <v>326</v>
      </c>
      <c r="E557" s="47">
        <v>44145</v>
      </c>
      <c r="F557" s="47">
        <v>44165</v>
      </c>
      <c r="G557" s="34">
        <v>36</v>
      </c>
      <c r="H557" s="35">
        <v>106.79</v>
      </c>
      <c r="I557" s="35">
        <v>3844.44</v>
      </c>
    </row>
    <row r="558" spans="1:9">
      <c r="A558" s="31">
        <v>9</v>
      </c>
      <c r="B558" s="32" t="s">
        <v>8</v>
      </c>
      <c r="C558" s="31" t="s">
        <v>353</v>
      </c>
      <c r="D558" s="33" t="s">
        <v>326</v>
      </c>
      <c r="E558" s="47">
        <f>F558-15</f>
        <v>44725</v>
      </c>
      <c r="F558" s="47" t="s">
        <v>728</v>
      </c>
      <c r="G558" s="34">
        <v>36</v>
      </c>
      <c r="H558" s="35">
        <v>413</v>
      </c>
      <c r="I558" s="35">
        <v>14868</v>
      </c>
    </row>
    <row r="559" spans="1:9">
      <c r="A559" s="31">
        <v>10</v>
      </c>
      <c r="B559" s="32" t="s">
        <v>9</v>
      </c>
      <c r="C559" s="31" t="s">
        <v>354</v>
      </c>
      <c r="D559" s="33" t="s">
        <v>324</v>
      </c>
      <c r="E559" s="47">
        <v>44355</v>
      </c>
      <c r="F559" s="47">
        <v>44375</v>
      </c>
      <c r="G559" s="34">
        <v>30</v>
      </c>
      <c r="H559" s="35">
        <v>1062</v>
      </c>
      <c r="I559" s="35">
        <v>31860</v>
      </c>
    </row>
    <row r="560" spans="1:9">
      <c r="A560" s="31">
        <v>11</v>
      </c>
      <c r="B560" s="32" t="s">
        <v>10</v>
      </c>
      <c r="C560" s="31" t="s">
        <v>355</v>
      </c>
      <c r="D560" s="33" t="s">
        <v>327</v>
      </c>
      <c r="E560" s="47">
        <f>F560-10</f>
        <v>44662</v>
      </c>
      <c r="F560" s="47" t="s">
        <v>722</v>
      </c>
      <c r="G560" s="34">
        <v>3</v>
      </c>
      <c r="H560" s="35">
        <v>2885.2</v>
      </c>
      <c r="I560" s="35">
        <v>8655.6</v>
      </c>
    </row>
    <row r="561" spans="1:9">
      <c r="A561" s="31">
        <v>12</v>
      </c>
      <c r="B561" s="32" t="s">
        <v>11</v>
      </c>
      <c r="C561" s="31" t="s">
        <v>356</v>
      </c>
      <c r="D561" s="33" t="s">
        <v>327</v>
      </c>
      <c r="E561" s="47">
        <f>F561-20</f>
        <v>44706</v>
      </c>
      <c r="F561" s="47">
        <v>44726</v>
      </c>
      <c r="G561" s="34">
        <v>4</v>
      </c>
      <c r="H561" s="35">
        <v>3810.46</v>
      </c>
      <c r="I561" s="35">
        <v>15241.83</v>
      </c>
    </row>
    <row r="562" spans="1:9">
      <c r="A562" s="31">
        <v>13</v>
      </c>
      <c r="B562" s="32" t="s">
        <v>12</v>
      </c>
      <c r="C562" s="31" t="s">
        <v>357</v>
      </c>
      <c r="D562" s="33" t="s">
        <v>328</v>
      </c>
      <c r="E562" s="47">
        <v>44286</v>
      </c>
      <c r="F562" s="47">
        <v>44306</v>
      </c>
      <c r="G562" s="34">
        <v>63</v>
      </c>
      <c r="H562" s="35">
        <v>3679.07</v>
      </c>
      <c r="I562" s="35">
        <v>231781.38</v>
      </c>
    </row>
    <row r="563" spans="1:9">
      <c r="A563" s="31">
        <v>14</v>
      </c>
      <c r="B563" s="32" t="s">
        <v>13</v>
      </c>
      <c r="C563" s="31" t="s">
        <v>358</v>
      </c>
      <c r="D563" s="33" t="s">
        <v>328</v>
      </c>
      <c r="E563" s="47">
        <f>F563-20</f>
        <v>44706</v>
      </c>
      <c r="F563" s="47" t="s">
        <v>730</v>
      </c>
      <c r="G563" s="34">
        <v>94</v>
      </c>
      <c r="H563" s="35">
        <v>26</v>
      </c>
      <c r="I563" s="35">
        <v>2443.5700000000002</v>
      </c>
    </row>
    <row r="564" spans="1:9">
      <c r="A564" s="31">
        <v>15</v>
      </c>
      <c r="B564" s="32" t="s">
        <v>14</v>
      </c>
      <c r="C564" s="31" t="s">
        <v>359</v>
      </c>
      <c r="D564" s="33" t="s">
        <v>328</v>
      </c>
      <c r="E564" s="47">
        <v>43952</v>
      </c>
      <c r="F564" s="47" t="s">
        <v>736</v>
      </c>
      <c r="G564" s="34">
        <v>41</v>
      </c>
      <c r="H564" s="35">
        <v>30.86</v>
      </c>
      <c r="I564" s="35">
        <v>1265.43</v>
      </c>
    </row>
    <row r="565" spans="1:9" s="2" customFormat="1">
      <c r="A565" s="31">
        <v>16</v>
      </c>
      <c r="B565" s="32" t="s">
        <v>305</v>
      </c>
      <c r="C565" s="31" t="s">
        <v>360</v>
      </c>
      <c r="D565" s="33" t="s">
        <v>322</v>
      </c>
      <c r="E565" s="47">
        <f>F565-20</f>
        <v>44715</v>
      </c>
      <c r="F565" s="47" t="s">
        <v>731</v>
      </c>
      <c r="G565" s="34">
        <v>2</v>
      </c>
      <c r="H565" s="35">
        <v>3976.6</v>
      </c>
      <c r="I565" s="35">
        <v>7953.2</v>
      </c>
    </row>
    <row r="566" spans="1:9">
      <c r="A566" s="31">
        <v>17</v>
      </c>
      <c r="B566" s="32" t="s">
        <v>15</v>
      </c>
      <c r="C566" s="31" t="s">
        <v>361</v>
      </c>
      <c r="D566" s="33" t="s">
        <v>329</v>
      </c>
      <c r="E566" s="47">
        <f>F566-20</f>
        <v>44699</v>
      </c>
      <c r="F566" s="47" t="s">
        <v>732</v>
      </c>
      <c r="G566" s="34">
        <v>14</v>
      </c>
      <c r="H566" s="35">
        <v>1180</v>
      </c>
      <c r="I566" s="35">
        <v>16520</v>
      </c>
    </row>
    <row r="567" spans="1:9">
      <c r="A567" s="31">
        <v>18</v>
      </c>
      <c r="B567" s="32" t="s">
        <v>16</v>
      </c>
      <c r="C567" s="31" t="s">
        <v>362</v>
      </c>
      <c r="D567" s="33" t="s">
        <v>322</v>
      </c>
      <c r="E567" s="47">
        <v>44259</v>
      </c>
      <c r="F567" s="47">
        <v>44265</v>
      </c>
      <c r="G567" s="34">
        <v>25</v>
      </c>
      <c r="H567" s="35">
        <v>140.26</v>
      </c>
      <c r="I567" s="35">
        <v>3506.61</v>
      </c>
    </row>
    <row r="568" spans="1:9">
      <c r="A568" s="31">
        <v>19</v>
      </c>
      <c r="B568" s="32" t="s">
        <v>17</v>
      </c>
      <c r="C568" s="31" t="s">
        <v>363</v>
      </c>
      <c r="D568" s="33" t="s">
        <v>322</v>
      </c>
      <c r="E568" s="47">
        <v>42785</v>
      </c>
      <c r="F568" s="47">
        <v>42797</v>
      </c>
      <c r="G568" s="34">
        <v>87</v>
      </c>
      <c r="H568" s="35">
        <v>5.91</v>
      </c>
      <c r="I568" s="35">
        <v>514.34</v>
      </c>
    </row>
    <row r="569" spans="1:9">
      <c r="A569" s="31">
        <v>20</v>
      </c>
      <c r="B569" s="32" t="s">
        <v>18</v>
      </c>
      <c r="C569" s="31" t="s">
        <v>364</v>
      </c>
      <c r="D569" s="33" t="s">
        <v>322</v>
      </c>
      <c r="E569" s="47">
        <f>F569-15</f>
        <v>44711</v>
      </c>
      <c r="F569" s="47" t="s">
        <v>730</v>
      </c>
      <c r="G569" s="34">
        <v>107</v>
      </c>
      <c r="H569" s="35">
        <v>6.71</v>
      </c>
      <c r="I569" s="35">
        <v>717.91</v>
      </c>
    </row>
    <row r="570" spans="1:9">
      <c r="A570" s="31">
        <v>21</v>
      </c>
      <c r="B570" s="32" t="s">
        <v>19</v>
      </c>
      <c r="C570" s="31" t="s">
        <v>365</v>
      </c>
      <c r="D570" s="33" t="s">
        <v>322</v>
      </c>
      <c r="E570" s="47">
        <f>F570-15</f>
        <v>44664</v>
      </c>
      <c r="F570" s="47">
        <v>44679</v>
      </c>
      <c r="G570" s="34">
        <v>232</v>
      </c>
      <c r="H570" s="35">
        <v>31.4</v>
      </c>
      <c r="I570" s="35">
        <v>7284.8</v>
      </c>
    </row>
    <row r="571" spans="1:9">
      <c r="A571" s="31">
        <v>22</v>
      </c>
      <c r="B571" s="32" t="s">
        <v>20</v>
      </c>
      <c r="C571" s="31" t="s">
        <v>366</v>
      </c>
      <c r="D571" s="33" t="s">
        <v>322</v>
      </c>
      <c r="E571" s="47">
        <f>F571-20</f>
        <v>44715</v>
      </c>
      <c r="F571" s="47" t="s">
        <v>731</v>
      </c>
      <c r="G571" s="34">
        <v>5</v>
      </c>
      <c r="H571" s="35">
        <v>673.78</v>
      </c>
      <c r="I571" s="35">
        <v>3368.9</v>
      </c>
    </row>
    <row r="572" spans="1:9">
      <c r="A572" s="31">
        <v>23</v>
      </c>
      <c r="B572" s="32" t="s">
        <v>21</v>
      </c>
      <c r="C572" s="31" t="s">
        <v>367</v>
      </c>
      <c r="D572" s="33" t="s">
        <v>322</v>
      </c>
      <c r="E572" s="47">
        <f>F572-25</f>
        <v>44680</v>
      </c>
      <c r="F572" s="47">
        <v>44705</v>
      </c>
      <c r="G572" s="34">
        <v>2</v>
      </c>
      <c r="H572" s="35">
        <v>123.9</v>
      </c>
      <c r="I572" s="35">
        <v>247.8</v>
      </c>
    </row>
    <row r="573" spans="1:9">
      <c r="A573" s="31">
        <v>24</v>
      </c>
      <c r="B573" s="32" t="s">
        <v>22</v>
      </c>
      <c r="C573" s="31" t="s">
        <v>368</v>
      </c>
      <c r="D573" s="33" t="s">
        <v>322</v>
      </c>
      <c r="E573" s="47">
        <f>F573-25</f>
        <v>44710</v>
      </c>
      <c r="F573" s="47" t="s">
        <v>731</v>
      </c>
      <c r="G573" s="34">
        <v>200</v>
      </c>
      <c r="H573" s="35">
        <v>135</v>
      </c>
      <c r="I573" s="35">
        <v>27000</v>
      </c>
    </row>
    <row r="574" spans="1:9">
      <c r="A574" s="31">
        <v>25</v>
      </c>
      <c r="B574" s="32" t="s">
        <v>23</v>
      </c>
      <c r="C574" s="31" t="s">
        <v>369</v>
      </c>
      <c r="D574" s="33" t="s">
        <v>322</v>
      </c>
      <c r="E574" s="47">
        <f>F574-25</f>
        <v>44710</v>
      </c>
      <c r="F574" s="47" t="s">
        <v>731</v>
      </c>
      <c r="G574" s="34">
        <v>676</v>
      </c>
      <c r="H574" s="35">
        <v>65</v>
      </c>
      <c r="I574" s="35">
        <v>43940</v>
      </c>
    </row>
    <row r="575" spans="1:9">
      <c r="A575" s="31">
        <v>26</v>
      </c>
      <c r="B575" s="32" t="s">
        <v>24</v>
      </c>
      <c r="C575" s="31" t="s">
        <v>370</v>
      </c>
      <c r="D575" s="33" t="s">
        <v>322</v>
      </c>
      <c r="E575" s="47">
        <f>F575-20</f>
        <v>44715</v>
      </c>
      <c r="F575" s="47" t="s">
        <v>731</v>
      </c>
      <c r="G575" s="34">
        <v>4</v>
      </c>
      <c r="H575" s="35">
        <v>3398.4</v>
      </c>
      <c r="I575" s="35">
        <v>13593.6</v>
      </c>
    </row>
    <row r="576" spans="1:9">
      <c r="A576" s="31">
        <v>27</v>
      </c>
      <c r="B576" s="32" t="s">
        <v>25</v>
      </c>
      <c r="C576" s="31" t="s">
        <v>371</v>
      </c>
      <c r="D576" s="33" t="s">
        <v>322</v>
      </c>
      <c r="E576" s="47">
        <f>F576-20</f>
        <v>44706</v>
      </c>
      <c r="F576" s="47">
        <v>44726</v>
      </c>
      <c r="G576" s="34">
        <v>17</v>
      </c>
      <c r="H576" s="35">
        <v>363</v>
      </c>
      <c r="I576" s="35">
        <v>6171</v>
      </c>
    </row>
    <row r="577" spans="1:9">
      <c r="A577" s="31">
        <v>28</v>
      </c>
      <c r="B577" s="32" t="s">
        <v>26</v>
      </c>
      <c r="C577" s="31" t="s">
        <v>372</v>
      </c>
      <c r="D577" s="33" t="s">
        <v>322</v>
      </c>
      <c r="E577" s="47">
        <v>44357</v>
      </c>
      <c r="F577" s="47">
        <v>44377</v>
      </c>
      <c r="G577" s="34">
        <v>34</v>
      </c>
      <c r="H577" s="35">
        <v>14.37</v>
      </c>
      <c r="I577" s="35">
        <v>488.52</v>
      </c>
    </row>
    <row r="578" spans="1:9">
      <c r="A578" s="31">
        <v>29</v>
      </c>
      <c r="B578" s="32" t="s">
        <v>27</v>
      </c>
      <c r="C578" s="31" t="s">
        <v>373</v>
      </c>
      <c r="D578" s="33" t="s">
        <v>322</v>
      </c>
      <c r="E578" s="47">
        <f>F578-15</f>
        <v>44725</v>
      </c>
      <c r="F578" s="47" t="s">
        <v>728</v>
      </c>
      <c r="G578" s="34">
        <v>20</v>
      </c>
      <c r="H578" s="35">
        <v>88.5</v>
      </c>
      <c r="I578" s="35">
        <v>1770</v>
      </c>
    </row>
    <row r="579" spans="1:9">
      <c r="A579" s="31">
        <v>30</v>
      </c>
      <c r="B579" s="32" t="s">
        <v>28</v>
      </c>
      <c r="C579" s="31" t="s">
        <v>374</v>
      </c>
      <c r="D579" s="33" t="s">
        <v>322</v>
      </c>
      <c r="E579" s="47">
        <f>F579-20</f>
        <v>44706</v>
      </c>
      <c r="F579" s="47">
        <v>44726</v>
      </c>
      <c r="G579" s="34">
        <v>50</v>
      </c>
      <c r="H579" s="35">
        <v>53.5</v>
      </c>
      <c r="I579" s="35">
        <v>2675</v>
      </c>
    </row>
    <row r="580" spans="1:9">
      <c r="A580" s="31">
        <v>31</v>
      </c>
      <c r="B580" s="32" t="s">
        <v>29</v>
      </c>
      <c r="C580" s="31" t="s">
        <v>375</v>
      </c>
      <c r="D580" s="33" t="s">
        <v>322</v>
      </c>
      <c r="E580" s="47">
        <v>43383</v>
      </c>
      <c r="F580" s="47">
        <v>43395</v>
      </c>
      <c r="G580" s="34">
        <v>50</v>
      </c>
      <c r="H580" s="35">
        <v>81.77</v>
      </c>
      <c r="I580" s="35">
        <v>4088.26</v>
      </c>
    </row>
    <row r="581" spans="1:9">
      <c r="A581" s="31">
        <v>32</v>
      </c>
      <c r="B581" s="32" t="s">
        <v>30</v>
      </c>
      <c r="C581" s="31" t="s">
        <v>376</v>
      </c>
      <c r="D581" s="33" t="s">
        <v>322</v>
      </c>
      <c r="E581" s="47">
        <f>F581-20</f>
        <v>44680</v>
      </c>
      <c r="F581" s="47">
        <v>44700</v>
      </c>
      <c r="G581" s="34">
        <v>6</v>
      </c>
      <c r="H581" s="35">
        <v>501.5</v>
      </c>
      <c r="I581" s="35">
        <v>3009</v>
      </c>
    </row>
    <row r="582" spans="1:9">
      <c r="A582" s="31">
        <v>33</v>
      </c>
      <c r="B582" s="32" t="s">
        <v>31</v>
      </c>
      <c r="C582" s="31" t="s">
        <v>377</v>
      </c>
      <c r="D582" s="33" t="s">
        <v>322</v>
      </c>
      <c r="E582" s="47">
        <f>F582-8</f>
        <v>44377</v>
      </c>
      <c r="F582" s="47">
        <v>44385</v>
      </c>
      <c r="G582" s="34">
        <v>7</v>
      </c>
      <c r="H582" s="35">
        <v>94.57</v>
      </c>
      <c r="I582" s="35">
        <v>662.01</v>
      </c>
    </row>
    <row r="583" spans="1:9">
      <c r="A583" s="31">
        <v>34</v>
      </c>
      <c r="B583" s="32" t="s">
        <v>32</v>
      </c>
      <c r="C583" s="31" t="s">
        <v>378</v>
      </c>
      <c r="D583" s="33" t="s">
        <v>322</v>
      </c>
      <c r="E583" s="47">
        <v>44613</v>
      </c>
      <c r="F583" s="47" t="s">
        <v>737</v>
      </c>
      <c r="G583" s="34">
        <v>21</v>
      </c>
      <c r="H583" s="35">
        <v>151</v>
      </c>
      <c r="I583" s="35">
        <v>3171.1</v>
      </c>
    </row>
    <row r="584" spans="1:9">
      <c r="A584" s="31">
        <v>35</v>
      </c>
      <c r="B584" s="32" t="s">
        <v>33</v>
      </c>
      <c r="C584" s="31" t="s">
        <v>379</v>
      </c>
      <c r="D584" s="33" t="s">
        <v>322</v>
      </c>
      <c r="E584" s="47">
        <f t="shared" ref="E584" si="32">F584-8</f>
        <v>44376</v>
      </c>
      <c r="F584" s="47">
        <v>44384</v>
      </c>
      <c r="G584" s="34">
        <v>16</v>
      </c>
      <c r="H584" s="35">
        <v>99.37</v>
      </c>
      <c r="I584" s="35">
        <v>1589.95</v>
      </c>
    </row>
    <row r="585" spans="1:9">
      <c r="A585" s="31">
        <v>36</v>
      </c>
      <c r="B585" s="32" t="s">
        <v>34</v>
      </c>
      <c r="C585" s="31" t="s">
        <v>380</v>
      </c>
      <c r="D585" s="33" t="s">
        <v>322</v>
      </c>
      <c r="E585" s="47">
        <v>43597</v>
      </c>
      <c r="F585" s="47">
        <v>43602</v>
      </c>
      <c r="G585" s="34">
        <v>8</v>
      </c>
      <c r="H585" s="35">
        <v>7457.6</v>
      </c>
      <c r="I585" s="35">
        <v>59660.800000000003</v>
      </c>
    </row>
    <row r="586" spans="1:9">
      <c r="A586" s="31">
        <v>37</v>
      </c>
      <c r="B586" s="32" t="s">
        <v>35</v>
      </c>
      <c r="C586" s="31" t="s">
        <v>381</v>
      </c>
      <c r="D586" s="33" t="s">
        <v>322</v>
      </c>
      <c r="E586" s="47">
        <v>43597</v>
      </c>
      <c r="F586" s="47">
        <v>43602</v>
      </c>
      <c r="G586" s="34">
        <v>8</v>
      </c>
      <c r="H586" s="35">
        <v>7457.6</v>
      </c>
      <c r="I586" s="35">
        <v>59660.800000000003</v>
      </c>
    </row>
    <row r="587" spans="1:9">
      <c r="A587" s="31">
        <v>38</v>
      </c>
      <c r="B587" s="32" t="s">
        <v>36</v>
      </c>
      <c r="C587" s="31" t="s">
        <v>382</v>
      </c>
      <c r="D587" s="33" t="s">
        <v>322</v>
      </c>
      <c r="E587" s="47">
        <v>43597</v>
      </c>
      <c r="F587" s="47">
        <v>43602</v>
      </c>
      <c r="G587" s="34">
        <v>8</v>
      </c>
      <c r="H587" s="35">
        <v>6449.88</v>
      </c>
      <c r="I587" s="35">
        <v>51599.040000000001</v>
      </c>
    </row>
    <row r="588" spans="1:9">
      <c r="A588" s="31">
        <v>39</v>
      </c>
      <c r="B588" s="32" t="s">
        <v>37</v>
      </c>
      <c r="C588" s="31" t="s">
        <v>383</v>
      </c>
      <c r="D588" s="33" t="s">
        <v>322</v>
      </c>
      <c r="E588" s="47">
        <v>43597</v>
      </c>
      <c r="F588" s="47">
        <v>43602</v>
      </c>
      <c r="G588" s="34">
        <v>8</v>
      </c>
      <c r="H588" s="35">
        <v>7457.6</v>
      </c>
      <c r="I588" s="35">
        <v>59660.800000000003</v>
      </c>
    </row>
    <row r="589" spans="1:9">
      <c r="A589" s="31">
        <v>40</v>
      </c>
      <c r="B589" s="32" t="s">
        <v>38</v>
      </c>
      <c r="C589" s="31" t="s">
        <v>384</v>
      </c>
      <c r="D589" s="33" t="s">
        <v>330</v>
      </c>
      <c r="E589" s="47">
        <v>43335</v>
      </c>
      <c r="F589" s="47">
        <v>43347</v>
      </c>
      <c r="G589" s="34">
        <v>166</v>
      </c>
      <c r="H589" s="35">
        <v>6.2</v>
      </c>
      <c r="I589" s="35">
        <v>1029.2</v>
      </c>
    </row>
    <row r="590" spans="1:9">
      <c r="A590" s="31">
        <v>41</v>
      </c>
      <c r="B590" s="32" t="s">
        <v>39</v>
      </c>
      <c r="C590" s="31" t="s">
        <v>385</v>
      </c>
      <c r="D590" s="33" t="s">
        <v>322</v>
      </c>
      <c r="E590" s="47">
        <v>42706</v>
      </c>
      <c r="F590" s="47">
        <v>42718</v>
      </c>
      <c r="G590" s="34">
        <v>41</v>
      </c>
      <c r="H590" s="35">
        <v>37.56</v>
      </c>
      <c r="I590" s="35">
        <v>1539.96</v>
      </c>
    </row>
    <row r="591" spans="1:9">
      <c r="A591" s="31">
        <v>42</v>
      </c>
      <c r="B591" s="32" t="s">
        <v>40</v>
      </c>
      <c r="C591" s="31" t="s">
        <v>386</v>
      </c>
      <c r="D591" s="33" t="s">
        <v>322</v>
      </c>
      <c r="E591" s="47">
        <v>42715</v>
      </c>
      <c r="F591" s="47">
        <v>42727</v>
      </c>
      <c r="G591" s="34">
        <v>39</v>
      </c>
      <c r="H591" s="35">
        <v>17.809999999999999</v>
      </c>
      <c r="I591" s="35">
        <v>694.66</v>
      </c>
    </row>
    <row r="592" spans="1:9">
      <c r="A592" s="31">
        <v>43</v>
      </c>
      <c r="B592" s="32" t="s">
        <v>41</v>
      </c>
      <c r="C592" s="31" t="s">
        <v>387</v>
      </c>
      <c r="D592" s="33" t="s">
        <v>322</v>
      </c>
      <c r="E592" s="47">
        <v>42691</v>
      </c>
      <c r="F592" s="47">
        <v>42703</v>
      </c>
      <c r="G592" s="34">
        <v>363</v>
      </c>
      <c r="H592" s="35">
        <v>44.41</v>
      </c>
      <c r="I592" s="35">
        <v>16119.41</v>
      </c>
    </row>
    <row r="593" spans="1:9">
      <c r="A593" s="31">
        <v>44</v>
      </c>
      <c r="B593" s="32" t="s">
        <v>42</v>
      </c>
      <c r="C593" s="31" t="s">
        <v>388</v>
      </c>
      <c r="D593" s="33" t="s">
        <v>322</v>
      </c>
      <c r="E593" s="47">
        <v>44613</v>
      </c>
      <c r="F593" s="47">
        <v>44617</v>
      </c>
      <c r="G593" s="34">
        <v>22</v>
      </c>
      <c r="H593" s="35">
        <v>63.6</v>
      </c>
      <c r="I593" s="35">
        <v>1399.25</v>
      </c>
    </row>
    <row r="594" spans="1:9">
      <c r="A594" s="31">
        <v>45</v>
      </c>
      <c r="B594" s="32" t="s">
        <v>43</v>
      </c>
      <c r="C594" s="31" t="s">
        <v>389</v>
      </c>
      <c r="D594" s="33" t="s">
        <v>331</v>
      </c>
      <c r="E594" s="47">
        <v>44376</v>
      </c>
      <c r="F594" s="47">
        <v>44384</v>
      </c>
      <c r="G594" s="34">
        <v>39</v>
      </c>
      <c r="H594" s="35">
        <v>27.78</v>
      </c>
      <c r="I594" s="35">
        <v>1083.3800000000001</v>
      </c>
    </row>
    <row r="595" spans="1:9">
      <c r="A595" s="31">
        <v>46</v>
      </c>
      <c r="B595" s="32" t="s">
        <v>44</v>
      </c>
      <c r="C595" s="31" t="s">
        <v>390</v>
      </c>
      <c r="D595" s="33" t="s">
        <v>332</v>
      </c>
      <c r="E595" s="47">
        <v>44613</v>
      </c>
      <c r="F595" s="47" t="s">
        <v>737</v>
      </c>
      <c r="G595" s="34">
        <v>13</v>
      </c>
      <c r="H595" s="35">
        <v>56.72</v>
      </c>
      <c r="I595" s="35">
        <v>737.42</v>
      </c>
    </row>
    <row r="596" spans="1:9">
      <c r="A596" s="31">
        <v>47</v>
      </c>
      <c r="B596" s="32" t="s">
        <v>45</v>
      </c>
      <c r="C596" s="31" t="s">
        <v>391</v>
      </c>
      <c r="D596" s="33" t="s">
        <v>332</v>
      </c>
      <c r="E596" s="47">
        <v>44613</v>
      </c>
      <c r="F596" s="47">
        <v>44617</v>
      </c>
      <c r="G596" s="34">
        <v>23</v>
      </c>
      <c r="H596" s="35">
        <v>671.7</v>
      </c>
      <c r="I596" s="35">
        <v>15449.03</v>
      </c>
    </row>
    <row r="597" spans="1:9">
      <c r="A597" s="31">
        <v>48</v>
      </c>
      <c r="B597" s="32" t="s">
        <v>46</v>
      </c>
      <c r="C597" s="31" t="s">
        <v>392</v>
      </c>
      <c r="D597" s="33" t="s">
        <v>332</v>
      </c>
      <c r="E597" s="47">
        <v>44613</v>
      </c>
      <c r="F597" s="47" t="s">
        <v>737</v>
      </c>
      <c r="G597" s="34">
        <v>147</v>
      </c>
      <c r="H597" s="35">
        <v>67.48</v>
      </c>
      <c r="I597" s="35">
        <v>9919.59</v>
      </c>
    </row>
    <row r="598" spans="1:9">
      <c r="A598" s="31">
        <v>49</v>
      </c>
      <c r="B598" s="32" t="s">
        <v>47</v>
      </c>
      <c r="C598" s="31" t="s">
        <v>393</v>
      </c>
      <c r="D598" s="33" t="s">
        <v>331</v>
      </c>
      <c r="E598" s="47">
        <f t="shared" ref="E598:E600" si="33">F598-8</f>
        <v>44382</v>
      </c>
      <c r="F598" s="47">
        <v>44390</v>
      </c>
      <c r="G598" s="34">
        <v>201</v>
      </c>
      <c r="H598" s="35">
        <v>32.409999999999997</v>
      </c>
      <c r="I598" s="35">
        <v>6514.79</v>
      </c>
    </row>
    <row r="599" spans="1:9">
      <c r="A599" s="31">
        <v>50</v>
      </c>
      <c r="B599" s="32" t="s">
        <v>48</v>
      </c>
      <c r="C599" s="31" t="s">
        <v>394</v>
      </c>
      <c r="D599" s="33" t="s">
        <v>328</v>
      </c>
      <c r="E599" s="47">
        <f t="shared" si="33"/>
        <v>44377</v>
      </c>
      <c r="F599" s="47">
        <v>44385</v>
      </c>
      <c r="G599" s="34">
        <v>93</v>
      </c>
      <c r="H599" s="35">
        <v>92.98</v>
      </c>
      <c r="I599" s="35">
        <v>8647.14</v>
      </c>
    </row>
    <row r="600" spans="1:9">
      <c r="A600" s="31">
        <v>51</v>
      </c>
      <c r="B600" s="32" t="s">
        <v>49</v>
      </c>
      <c r="C600" s="31" t="s">
        <v>395</v>
      </c>
      <c r="D600" s="33" t="s">
        <v>331</v>
      </c>
      <c r="E600" s="47">
        <f t="shared" si="33"/>
        <v>44376</v>
      </c>
      <c r="F600" s="47">
        <v>44384</v>
      </c>
      <c r="G600" s="34">
        <v>141</v>
      </c>
      <c r="H600" s="35">
        <v>20.72</v>
      </c>
      <c r="I600" s="35">
        <v>2921.44</v>
      </c>
    </row>
    <row r="601" spans="1:9">
      <c r="A601" s="31">
        <v>52</v>
      </c>
      <c r="B601" s="32" t="s">
        <v>50</v>
      </c>
      <c r="C601" s="31" t="s">
        <v>396</v>
      </c>
      <c r="D601" s="33" t="s">
        <v>331</v>
      </c>
      <c r="E601" s="47">
        <v>44613</v>
      </c>
      <c r="F601" s="47" t="s">
        <v>737</v>
      </c>
      <c r="G601" s="34">
        <v>38</v>
      </c>
      <c r="H601" s="35">
        <v>33.46</v>
      </c>
      <c r="I601" s="35">
        <v>1271.47</v>
      </c>
    </row>
    <row r="602" spans="1:9">
      <c r="A602" s="31">
        <v>53</v>
      </c>
      <c r="B602" s="32" t="s">
        <v>51</v>
      </c>
      <c r="C602" s="31" t="s">
        <v>397</v>
      </c>
      <c r="D602" s="33" t="s">
        <v>331</v>
      </c>
      <c r="E602" s="47">
        <v>44613</v>
      </c>
      <c r="F602" s="47">
        <v>44617</v>
      </c>
      <c r="G602" s="34">
        <v>4</v>
      </c>
      <c r="H602" s="35">
        <v>53.28</v>
      </c>
      <c r="I602" s="35">
        <v>213.11</v>
      </c>
    </row>
    <row r="603" spans="1:9">
      <c r="A603" s="31">
        <v>54</v>
      </c>
      <c r="B603" s="32" t="s">
        <v>52</v>
      </c>
      <c r="C603" s="31" t="s">
        <v>398</v>
      </c>
      <c r="D603" s="33" t="s">
        <v>331</v>
      </c>
      <c r="E603" s="47">
        <f t="shared" ref="E603" si="34">F603-8</f>
        <v>44376</v>
      </c>
      <c r="F603" s="47">
        <v>44384</v>
      </c>
      <c r="G603" s="34">
        <v>117</v>
      </c>
      <c r="H603" s="35">
        <v>12.77</v>
      </c>
      <c r="I603" s="35">
        <v>1493.84</v>
      </c>
    </row>
    <row r="604" spans="1:9">
      <c r="A604" s="31">
        <v>55</v>
      </c>
      <c r="B604" s="32" t="s">
        <v>53</v>
      </c>
      <c r="C604" s="31" t="s">
        <v>399</v>
      </c>
      <c r="D604" s="33" t="s">
        <v>331</v>
      </c>
      <c r="E604" s="47">
        <v>44377</v>
      </c>
      <c r="F604" s="47" t="s">
        <v>738</v>
      </c>
      <c r="G604" s="34">
        <v>215</v>
      </c>
      <c r="H604" s="35">
        <v>47.46</v>
      </c>
      <c r="I604" s="35">
        <v>10204.950000000001</v>
      </c>
    </row>
    <row r="605" spans="1:9">
      <c r="A605" s="31">
        <v>56</v>
      </c>
      <c r="B605" s="32" t="s">
        <v>54</v>
      </c>
      <c r="C605" s="31" t="s">
        <v>400</v>
      </c>
      <c r="D605" s="33" t="s">
        <v>324</v>
      </c>
      <c r="E605" s="47">
        <f>F605-20</f>
        <v>44713</v>
      </c>
      <c r="F605" s="47" t="s">
        <v>733</v>
      </c>
      <c r="G605" s="34">
        <v>15</v>
      </c>
      <c r="H605" s="35">
        <v>212.4</v>
      </c>
      <c r="I605" s="35">
        <v>3186</v>
      </c>
    </row>
    <row r="606" spans="1:9">
      <c r="A606" s="31">
        <v>57</v>
      </c>
      <c r="B606" s="32" t="s">
        <v>55</v>
      </c>
      <c r="C606" s="31" t="s">
        <v>401</v>
      </c>
      <c r="D606" s="33" t="s">
        <v>333</v>
      </c>
      <c r="E606" s="47">
        <v>43335</v>
      </c>
      <c r="F606" s="47">
        <v>43347</v>
      </c>
      <c r="G606" s="34">
        <v>20</v>
      </c>
      <c r="H606" s="35">
        <v>73.61</v>
      </c>
      <c r="I606" s="35">
        <v>1472.17</v>
      </c>
    </row>
    <row r="607" spans="1:9">
      <c r="A607" s="31">
        <v>58</v>
      </c>
      <c r="B607" s="32" t="s">
        <v>56</v>
      </c>
      <c r="C607" s="31" t="s">
        <v>402</v>
      </c>
      <c r="D607" s="33" t="s">
        <v>322</v>
      </c>
      <c r="E607" s="47">
        <f>F607-20</f>
        <v>44706</v>
      </c>
      <c r="F607" s="47">
        <v>44726</v>
      </c>
      <c r="G607" s="34">
        <v>100</v>
      </c>
      <c r="H607" s="35">
        <v>26.5</v>
      </c>
      <c r="I607" s="35">
        <v>2650</v>
      </c>
    </row>
    <row r="608" spans="1:9">
      <c r="A608" s="31">
        <v>59</v>
      </c>
      <c r="B608" s="32" t="s">
        <v>57</v>
      </c>
      <c r="C608" s="31" t="s">
        <v>403</v>
      </c>
      <c r="D608" s="33" t="s">
        <v>322</v>
      </c>
      <c r="E608" s="47">
        <f>F608-20</f>
        <v>44706</v>
      </c>
      <c r="F608" s="47">
        <v>44726</v>
      </c>
      <c r="G608" s="34">
        <v>4</v>
      </c>
      <c r="H608" s="35">
        <v>436.6</v>
      </c>
      <c r="I608" s="35">
        <v>1746.4</v>
      </c>
    </row>
    <row r="609" spans="1:9">
      <c r="A609" s="31">
        <v>60</v>
      </c>
      <c r="B609" s="32" t="s">
        <v>58</v>
      </c>
      <c r="C609" s="31" t="s">
        <v>404</v>
      </c>
      <c r="D609" s="33" t="s">
        <v>324</v>
      </c>
      <c r="E609" s="47">
        <v>44286</v>
      </c>
      <c r="F609" s="47">
        <v>44306</v>
      </c>
      <c r="G609" s="34">
        <v>40</v>
      </c>
      <c r="H609" s="35">
        <v>522.15</v>
      </c>
      <c r="I609" s="35">
        <v>20886</v>
      </c>
    </row>
    <row r="610" spans="1:9">
      <c r="A610" s="31">
        <v>61</v>
      </c>
      <c r="B610" s="32" t="s">
        <v>59</v>
      </c>
      <c r="C610" s="31" t="s">
        <v>405</v>
      </c>
      <c r="D610" s="33" t="s">
        <v>334</v>
      </c>
      <c r="E610" s="47">
        <v>44613</v>
      </c>
      <c r="F610" s="47" t="s">
        <v>737</v>
      </c>
      <c r="G610" s="34">
        <v>11</v>
      </c>
      <c r="H610" s="35">
        <v>49.7</v>
      </c>
      <c r="I610" s="35">
        <v>546.72</v>
      </c>
    </row>
    <row r="611" spans="1:9">
      <c r="A611" s="31">
        <v>62</v>
      </c>
      <c r="B611" s="32" t="s">
        <v>60</v>
      </c>
      <c r="C611" s="31" t="s">
        <v>406</v>
      </c>
      <c r="D611" s="33" t="s">
        <v>322</v>
      </c>
      <c r="E611" s="47">
        <v>44168</v>
      </c>
      <c r="F611" s="47">
        <v>44182</v>
      </c>
      <c r="G611" s="34">
        <v>10</v>
      </c>
      <c r="H611" s="35">
        <v>22.89</v>
      </c>
      <c r="I611" s="35">
        <v>228.92</v>
      </c>
    </row>
    <row r="612" spans="1:9">
      <c r="A612" s="31">
        <v>63</v>
      </c>
      <c r="B612" s="32" t="s">
        <v>61</v>
      </c>
      <c r="C612" s="31" t="s">
        <v>407</v>
      </c>
      <c r="D612" s="33" t="s">
        <v>322</v>
      </c>
      <c r="E612" s="47">
        <v>44600</v>
      </c>
      <c r="F612" s="47">
        <v>44608</v>
      </c>
      <c r="G612" s="34">
        <v>1484</v>
      </c>
      <c r="H612" s="35">
        <v>3.83</v>
      </c>
      <c r="I612" s="35">
        <v>5687.73</v>
      </c>
    </row>
    <row r="613" spans="1:9">
      <c r="A613" s="31">
        <v>64</v>
      </c>
      <c r="B613" s="32" t="s">
        <v>62</v>
      </c>
      <c r="C613" s="31" t="s">
        <v>408</v>
      </c>
      <c r="D613" s="33" t="s">
        <v>335</v>
      </c>
      <c r="E613" s="47">
        <v>43203</v>
      </c>
      <c r="F613" s="47">
        <v>43215</v>
      </c>
      <c r="G613" s="34">
        <v>162</v>
      </c>
      <c r="H613" s="35">
        <v>265.52999999999997</v>
      </c>
      <c r="I613" s="35">
        <v>43016.41</v>
      </c>
    </row>
    <row r="614" spans="1:9">
      <c r="A614" s="31">
        <v>65</v>
      </c>
      <c r="B614" s="32" t="s">
        <v>63</v>
      </c>
      <c r="C614" s="31" t="s">
        <v>409</v>
      </c>
      <c r="D614" s="33" t="s">
        <v>322</v>
      </c>
      <c r="E614" s="47">
        <f>F614-20</f>
        <v>44706</v>
      </c>
      <c r="F614" s="47">
        <v>44726</v>
      </c>
      <c r="G614" s="34">
        <v>6</v>
      </c>
      <c r="H614" s="35">
        <v>205</v>
      </c>
      <c r="I614" s="35">
        <v>1230.01</v>
      </c>
    </row>
    <row r="615" spans="1:9">
      <c r="A615" s="31">
        <v>66</v>
      </c>
      <c r="B615" s="32" t="s">
        <v>64</v>
      </c>
      <c r="C615" s="31" t="s">
        <v>410</v>
      </c>
      <c r="D615" s="33" t="s">
        <v>322</v>
      </c>
      <c r="E615" s="47">
        <f>F615-20</f>
        <v>44706</v>
      </c>
      <c r="F615" s="47" t="s">
        <v>730</v>
      </c>
      <c r="G615" s="34">
        <v>4</v>
      </c>
      <c r="H615" s="35">
        <v>530</v>
      </c>
      <c r="I615" s="35">
        <v>2119.9899999999998</v>
      </c>
    </row>
    <row r="616" spans="1:9">
      <c r="A616" s="31">
        <v>67</v>
      </c>
      <c r="B616" s="32" t="s">
        <v>65</v>
      </c>
      <c r="C616" s="31" t="s">
        <v>411</v>
      </c>
      <c r="D616" s="33" t="s">
        <v>324</v>
      </c>
      <c r="E616" s="47">
        <f>F616-20</f>
        <v>44706</v>
      </c>
      <c r="F616" s="47" t="s">
        <v>730</v>
      </c>
      <c r="G616" s="34">
        <v>11</v>
      </c>
      <c r="H616" s="35">
        <v>106.2</v>
      </c>
      <c r="I616" s="35">
        <v>1168.2</v>
      </c>
    </row>
    <row r="617" spans="1:9">
      <c r="A617" s="31">
        <v>68</v>
      </c>
      <c r="B617" s="32" t="s">
        <v>66</v>
      </c>
      <c r="C617" s="31" t="s">
        <v>412</v>
      </c>
      <c r="D617" s="33" t="s">
        <v>327</v>
      </c>
      <c r="E617" s="47">
        <f>F617-20</f>
        <v>44706</v>
      </c>
      <c r="F617" s="47" t="s">
        <v>730</v>
      </c>
      <c r="G617" s="34">
        <v>1</v>
      </c>
      <c r="H617" s="35">
        <v>1050.2</v>
      </c>
      <c r="I617" s="35">
        <v>1050.2</v>
      </c>
    </row>
    <row r="618" spans="1:9">
      <c r="A618" s="31">
        <v>69</v>
      </c>
      <c r="B618" s="32" t="s">
        <v>67</v>
      </c>
      <c r="C618" s="31" t="s">
        <v>413</v>
      </c>
      <c r="D618" s="33" t="s">
        <v>322</v>
      </c>
      <c r="E618" s="47">
        <v>43294</v>
      </c>
      <c r="F618" s="47">
        <v>43306</v>
      </c>
      <c r="G618" s="34">
        <v>10</v>
      </c>
      <c r="H618" s="35">
        <v>542.79999999999995</v>
      </c>
      <c r="I618" s="35">
        <v>5428</v>
      </c>
    </row>
    <row r="619" spans="1:9">
      <c r="A619" s="31">
        <v>70</v>
      </c>
      <c r="B619" s="32" t="s">
        <v>68</v>
      </c>
      <c r="C619" s="31" t="s">
        <v>414</v>
      </c>
      <c r="D619" s="33" t="s">
        <v>322</v>
      </c>
      <c r="E619" s="47">
        <v>43335</v>
      </c>
      <c r="F619" s="47">
        <v>43347</v>
      </c>
      <c r="G619" s="34">
        <v>15</v>
      </c>
      <c r="H619" s="35">
        <v>232.27</v>
      </c>
      <c r="I619" s="35">
        <v>3484.04</v>
      </c>
    </row>
    <row r="620" spans="1:9">
      <c r="A620" s="31">
        <v>71</v>
      </c>
      <c r="B620" s="32" t="s">
        <v>69</v>
      </c>
      <c r="C620" s="31" t="s">
        <v>70</v>
      </c>
      <c r="D620" s="33" t="s">
        <v>322</v>
      </c>
      <c r="E620" s="47">
        <v>44613</v>
      </c>
      <c r="F620" s="47">
        <v>44630</v>
      </c>
      <c r="G620" s="34">
        <v>11</v>
      </c>
      <c r="H620" s="35">
        <v>125.4</v>
      </c>
      <c r="I620" s="35">
        <v>1379.38</v>
      </c>
    </row>
    <row r="621" spans="1:9">
      <c r="A621" s="31">
        <v>72</v>
      </c>
      <c r="B621" s="32" t="s">
        <v>71</v>
      </c>
      <c r="C621" s="31" t="s">
        <v>415</v>
      </c>
      <c r="D621" s="33" t="s">
        <v>322</v>
      </c>
      <c r="E621" s="47">
        <v>44531</v>
      </c>
      <c r="F621" s="47">
        <v>44538</v>
      </c>
      <c r="G621" s="34">
        <v>40</v>
      </c>
      <c r="H621" s="35">
        <v>100.32</v>
      </c>
      <c r="I621" s="35">
        <v>4012.84</v>
      </c>
    </row>
    <row r="622" spans="1:9">
      <c r="A622" s="31">
        <v>73</v>
      </c>
      <c r="B622" s="32" t="s">
        <v>72</v>
      </c>
      <c r="C622" s="31" t="s">
        <v>416</v>
      </c>
      <c r="D622" s="33" t="s">
        <v>328</v>
      </c>
      <c r="E622" s="47">
        <v>43496</v>
      </c>
      <c r="F622" s="47">
        <v>43508</v>
      </c>
      <c r="G622" s="34">
        <v>13</v>
      </c>
      <c r="H622" s="35">
        <v>456.63</v>
      </c>
      <c r="I622" s="35">
        <v>5936.14</v>
      </c>
    </row>
    <row r="623" spans="1:9">
      <c r="A623" s="31">
        <v>74</v>
      </c>
      <c r="B623" s="32" t="s">
        <v>73</v>
      </c>
      <c r="C623" s="31" t="s">
        <v>417</v>
      </c>
      <c r="D623" s="33" t="s">
        <v>328</v>
      </c>
      <c r="E623" s="47">
        <v>43335</v>
      </c>
      <c r="F623" s="47">
        <v>43347</v>
      </c>
      <c r="G623" s="34">
        <v>15</v>
      </c>
      <c r="H623" s="35">
        <v>105.31</v>
      </c>
      <c r="I623" s="35">
        <v>1579.68</v>
      </c>
    </row>
    <row r="624" spans="1:9">
      <c r="A624" s="31">
        <v>75</v>
      </c>
      <c r="B624" s="32" t="s">
        <v>74</v>
      </c>
      <c r="C624" s="31" t="s">
        <v>418</v>
      </c>
      <c r="D624" s="33" t="s">
        <v>328</v>
      </c>
      <c r="E624" s="47">
        <v>43335</v>
      </c>
      <c r="F624" s="47">
        <v>43347</v>
      </c>
      <c r="G624" s="34">
        <v>10</v>
      </c>
      <c r="H624" s="35">
        <v>179.73</v>
      </c>
      <c r="I624" s="35">
        <v>1797.25</v>
      </c>
    </row>
    <row r="625" spans="1:9">
      <c r="A625" s="31">
        <v>76</v>
      </c>
      <c r="B625" s="32" t="s">
        <v>75</v>
      </c>
      <c r="C625" s="31" t="s">
        <v>419</v>
      </c>
      <c r="D625" s="33" t="s">
        <v>322</v>
      </c>
      <c r="E625" s="47">
        <f>F625-20</f>
        <v>44715</v>
      </c>
      <c r="F625" s="47" t="s">
        <v>731</v>
      </c>
      <c r="G625" s="34">
        <v>100</v>
      </c>
      <c r="H625" s="35">
        <v>2.7</v>
      </c>
      <c r="I625" s="35">
        <v>270</v>
      </c>
    </row>
    <row r="626" spans="1:9">
      <c r="A626" s="31">
        <v>77</v>
      </c>
      <c r="B626" s="32" t="s">
        <v>76</v>
      </c>
      <c r="C626" s="31" t="s">
        <v>420</v>
      </c>
      <c r="D626" s="33" t="s">
        <v>322</v>
      </c>
      <c r="E626" s="47">
        <v>42785</v>
      </c>
      <c r="F626" s="47">
        <v>42797</v>
      </c>
      <c r="G626" s="34">
        <v>177</v>
      </c>
      <c r="H626" s="35">
        <v>20.53</v>
      </c>
      <c r="I626" s="35">
        <v>3634.46</v>
      </c>
    </row>
    <row r="627" spans="1:9">
      <c r="A627" s="31">
        <v>78</v>
      </c>
      <c r="B627" s="32" t="s">
        <v>77</v>
      </c>
      <c r="C627" s="31" t="s">
        <v>421</v>
      </c>
      <c r="D627" s="33" t="s">
        <v>328</v>
      </c>
      <c r="E627" s="47">
        <v>44421</v>
      </c>
      <c r="F627" s="47">
        <v>44433</v>
      </c>
      <c r="G627" s="34">
        <v>41</v>
      </c>
      <c r="H627" s="35">
        <v>420.1</v>
      </c>
      <c r="I627" s="35">
        <v>17224.060000000001</v>
      </c>
    </row>
    <row r="628" spans="1:9">
      <c r="A628" s="31">
        <v>79</v>
      </c>
      <c r="B628" s="32" t="s">
        <v>78</v>
      </c>
      <c r="C628" s="31" t="s">
        <v>422</v>
      </c>
      <c r="D628" s="33" t="s">
        <v>328</v>
      </c>
      <c r="E628" s="47">
        <v>44377</v>
      </c>
      <c r="F628" s="47">
        <v>44385</v>
      </c>
      <c r="G628" s="34">
        <v>46</v>
      </c>
      <c r="H628" s="35">
        <v>331.23</v>
      </c>
      <c r="I628" s="35">
        <v>15236.64</v>
      </c>
    </row>
    <row r="629" spans="1:9">
      <c r="A629" s="31">
        <v>80</v>
      </c>
      <c r="B629" s="32" t="s">
        <v>79</v>
      </c>
      <c r="C629" s="31" t="s">
        <v>423</v>
      </c>
      <c r="D629" s="33" t="s">
        <v>328</v>
      </c>
      <c r="E629" s="47">
        <v>44382</v>
      </c>
      <c r="F629" s="47">
        <v>44390</v>
      </c>
      <c r="G629" s="34">
        <v>39</v>
      </c>
      <c r="H629" s="35">
        <v>452.97</v>
      </c>
      <c r="I629" s="35">
        <v>17665.669999999998</v>
      </c>
    </row>
    <row r="630" spans="1:9">
      <c r="A630" s="31">
        <v>81</v>
      </c>
      <c r="B630" s="32" t="s">
        <v>80</v>
      </c>
      <c r="C630" s="31" t="s">
        <v>424</v>
      </c>
      <c r="D630" s="33" t="s">
        <v>322</v>
      </c>
      <c r="E630" s="47">
        <v>44600</v>
      </c>
      <c r="F630" s="47">
        <v>44608</v>
      </c>
      <c r="G630" s="34">
        <v>179</v>
      </c>
      <c r="H630" s="35">
        <v>174.47</v>
      </c>
      <c r="I630" s="35">
        <v>31230.74</v>
      </c>
    </row>
    <row r="631" spans="1:9">
      <c r="A631" s="31">
        <v>82</v>
      </c>
      <c r="B631" s="32" t="s">
        <v>81</v>
      </c>
      <c r="C631" s="31" t="s">
        <v>425</v>
      </c>
      <c r="D631" s="33" t="s">
        <v>328</v>
      </c>
      <c r="E631" s="47">
        <f>F631-12</f>
        <v>44421</v>
      </c>
      <c r="F631" s="47">
        <v>44433</v>
      </c>
      <c r="G631" s="34">
        <v>17</v>
      </c>
      <c r="H631" s="35">
        <v>442.54</v>
      </c>
      <c r="I631" s="35">
        <v>7523.24</v>
      </c>
    </row>
    <row r="632" spans="1:9">
      <c r="A632" s="31">
        <v>83</v>
      </c>
      <c r="B632" s="32" t="s">
        <v>82</v>
      </c>
      <c r="C632" s="31" t="s">
        <v>426</v>
      </c>
      <c r="D632" s="33" t="s">
        <v>328</v>
      </c>
      <c r="E632" s="47">
        <f>F632-8</f>
        <v>44382</v>
      </c>
      <c r="F632" s="47">
        <v>44390</v>
      </c>
      <c r="G632" s="34">
        <v>19</v>
      </c>
      <c r="H632" s="35">
        <v>253.7</v>
      </c>
      <c r="I632" s="35">
        <v>4820.3</v>
      </c>
    </row>
    <row r="633" spans="1:9">
      <c r="A633" s="31">
        <v>84</v>
      </c>
      <c r="B633" s="32" t="s">
        <v>83</v>
      </c>
      <c r="C633" s="31" t="s">
        <v>427</v>
      </c>
      <c r="D633" s="33" t="s">
        <v>328</v>
      </c>
      <c r="E633" s="47">
        <v>44613</v>
      </c>
      <c r="F633" s="47" t="s">
        <v>737</v>
      </c>
      <c r="G633" s="34">
        <v>49</v>
      </c>
      <c r="H633" s="35">
        <v>345.79</v>
      </c>
      <c r="I633" s="35">
        <v>16943.5</v>
      </c>
    </row>
    <row r="634" spans="1:9">
      <c r="A634" s="31">
        <v>85</v>
      </c>
      <c r="B634" s="32" t="s">
        <v>84</v>
      </c>
      <c r="C634" s="31" t="s">
        <v>428</v>
      </c>
      <c r="D634" s="33" t="s">
        <v>328</v>
      </c>
      <c r="E634" s="47">
        <f t="shared" ref="E634:E635" si="35">F634-8</f>
        <v>44377</v>
      </c>
      <c r="F634" s="47">
        <v>44385</v>
      </c>
      <c r="G634" s="34">
        <v>38</v>
      </c>
      <c r="H634" s="35">
        <v>288.3</v>
      </c>
      <c r="I634" s="35">
        <v>10955.56</v>
      </c>
    </row>
    <row r="635" spans="1:9">
      <c r="A635" s="31">
        <v>86</v>
      </c>
      <c r="B635" s="32" t="s">
        <v>85</v>
      </c>
      <c r="C635" s="31" t="s">
        <v>429</v>
      </c>
      <c r="D635" s="33" t="s">
        <v>328</v>
      </c>
      <c r="E635" s="47">
        <f t="shared" si="35"/>
        <v>44382</v>
      </c>
      <c r="F635" s="47">
        <v>44390</v>
      </c>
      <c r="G635" s="34">
        <v>52</v>
      </c>
      <c r="H635" s="35">
        <v>276.52999999999997</v>
      </c>
      <c r="I635" s="35">
        <v>14379.66</v>
      </c>
    </row>
    <row r="636" spans="1:9">
      <c r="A636" s="31">
        <v>87</v>
      </c>
      <c r="B636" s="32" t="s">
        <v>86</v>
      </c>
      <c r="C636" s="31" t="s">
        <v>430</v>
      </c>
      <c r="D636" s="33" t="s">
        <v>335</v>
      </c>
      <c r="E636" s="47">
        <v>43844</v>
      </c>
      <c r="F636" s="47">
        <v>43850</v>
      </c>
      <c r="G636" s="34">
        <v>37</v>
      </c>
      <c r="H636" s="35">
        <v>689.82</v>
      </c>
      <c r="I636" s="35">
        <v>25523.4</v>
      </c>
    </row>
    <row r="637" spans="1:9">
      <c r="A637" s="31">
        <v>88</v>
      </c>
      <c r="B637" s="32" t="s">
        <v>87</v>
      </c>
      <c r="C637" s="31" t="s">
        <v>431</v>
      </c>
      <c r="D637" s="33" t="s">
        <v>335</v>
      </c>
      <c r="E637" s="47">
        <f>F637-20</f>
        <v>44720</v>
      </c>
      <c r="F637" s="47">
        <v>44740</v>
      </c>
      <c r="G637" s="34">
        <v>26</v>
      </c>
      <c r="H637" s="35">
        <v>460.2</v>
      </c>
      <c r="I637" s="35">
        <v>11965.2</v>
      </c>
    </row>
    <row r="638" spans="1:9">
      <c r="A638" s="31">
        <v>89</v>
      </c>
      <c r="B638" s="32" t="s">
        <v>88</v>
      </c>
      <c r="C638" s="31" t="s">
        <v>432</v>
      </c>
      <c r="D638" s="33" t="s">
        <v>335</v>
      </c>
      <c r="E638" s="47">
        <v>43844</v>
      </c>
      <c r="F638" s="47">
        <v>43850</v>
      </c>
      <c r="G638" s="34">
        <v>33</v>
      </c>
      <c r="H638" s="35">
        <v>601.79999999999995</v>
      </c>
      <c r="I638" s="35">
        <v>19859.400000000001</v>
      </c>
    </row>
    <row r="639" spans="1:9">
      <c r="A639" s="31">
        <v>90</v>
      </c>
      <c r="B639" s="32" t="s">
        <v>89</v>
      </c>
      <c r="C639" s="31" t="s">
        <v>433</v>
      </c>
      <c r="D639" s="33" t="s">
        <v>335</v>
      </c>
      <c r="E639" s="47">
        <v>44629</v>
      </c>
      <c r="F639" s="47" t="s">
        <v>735</v>
      </c>
      <c r="G639" s="34">
        <v>47</v>
      </c>
      <c r="H639" s="35">
        <v>266.18</v>
      </c>
      <c r="I639" s="35">
        <v>12510.29</v>
      </c>
    </row>
    <row r="640" spans="1:9">
      <c r="A640" s="31">
        <v>91</v>
      </c>
      <c r="B640" s="32" t="s">
        <v>90</v>
      </c>
      <c r="C640" s="31" t="s">
        <v>434</v>
      </c>
      <c r="D640" s="33" t="s">
        <v>328</v>
      </c>
      <c r="E640" s="47">
        <v>43664</v>
      </c>
      <c r="F640" s="47">
        <v>43676</v>
      </c>
      <c r="G640" s="34">
        <v>92</v>
      </c>
      <c r="H640" s="35">
        <v>80.91</v>
      </c>
      <c r="I640" s="35">
        <v>7443.66</v>
      </c>
    </row>
    <row r="641" spans="1:9">
      <c r="A641" s="31">
        <v>92</v>
      </c>
      <c r="B641" s="32" t="s">
        <v>91</v>
      </c>
      <c r="C641" s="31" t="s">
        <v>435</v>
      </c>
      <c r="D641" s="33" t="s">
        <v>336</v>
      </c>
      <c r="E641" s="47">
        <f>F641-20</f>
        <v>44715</v>
      </c>
      <c r="F641" s="47" t="s">
        <v>731</v>
      </c>
      <c r="G641" s="34">
        <v>4</v>
      </c>
      <c r="H641" s="35">
        <v>2592.46</v>
      </c>
      <c r="I641" s="35">
        <v>10369.84</v>
      </c>
    </row>
    <row r="642" spans="1:9">
      <c r="A642" s="31">
        <v>93</v>
      </c>
      <c r="B642" s="32" t="s">
        <v>92</v>
      </c>
      <c r="C642" s="31" t="s">
        <v>436</v>
      </c>
      <c r="D642" s="33" t="s">
        <v>322</v>
      </c>
      <c r="E642" s="47">
        <v>44613</v>
      </c>
      <c r="F642" s="47">
        <v>44617</v>
      </c>
      <c r="G642" s="34">
        <v>34</v>
      </c>
      <c r="H642" s="35">
        <v>7.42</v>
      </c>
      <c r="I642" s="35">
        <v>252.36</v>
      </c>
    </row>
    <row r="643" spans="1:9">
      <c r="A643" s="31">
        <v>94</v>
      </c>
      <c r="B643" s="32" t="s">
        <v>93</v>
      </c>
      <c r="C643" s="31" t="s">
        <v>437</v>
      </c>
      <c r="D643" s="33" t="s">
        <v>328</v>
      </c>
      <c r="E643" s="47">
        <f>F643-20</f>
        <v>44706</v>
      </c>
      <c r="F643" s="47" t="s">
        <v>730</v>
      </c>
      <c r="G643" s="34">
        <v>110</v>
      </c>
      <c r="H643" s="35">
        <v>44.65</v>
      </c>
      <c r="I643" s="35">
        <v>4911.63</v>
      </c>
    </row>
    <row r="644" spans="1:9">
      <c r="A644" s="31">
        <v>95</v>
      </c>
      <c r="B644" s="32" t="s">
        <v>94</v>
      </c>
      <c r="C644" s="31" t="s">
        <v>438</v>
      </c>
      <c r="D644" s="33" t="s">
        <v>322</v>
      </c>
      <c r="E644" s="47">
        <v>43335</v>
      </c>
      <c r="F644" s="47">
        <v>43347</v>
      </c>
      <c r="G644" s="34">
        <v>13</v>
      </c>
      <c r="H644" s="35">
        <v>1153.82</v>
      </c>
      <c r="I644" s="35">
        <v>14999.64</v>
      </c>
    </row>
    <row r="645" spans="1:9">
      <c r="A645" s="31">
        <v>96</v>
      </c>
      <c r="B645" s="32" t="s">
        <v>95</v>
      </c>
      <c r="C645" s="31" t="s">
        <v>439</v>
      </c>
      <c r="D645" s="33" t="s">
        <v>322</v>
      </c>
      <c r="E645" s="47">
        <v>43335</v>
      </c>
      <c r="F645" s="47">
        <v>43347</v>
      </c>
      <c r="G645" s="34">
        <v>10</v>
      </c>
      <c r="H645" s="35">
        <v>507.4</v>
      </c>
      <c r="I645" s="35">
        <v>5074</v>
      </c>
    </row>
    <row r="646" spans="1:9">
      <c r="A646" s="31">
        <v>97</v>
      </c>
      <c r="B646" s="32" t="s">
        <v>96</v>
      </c>
      <c r="C646" s="31" t="s">
        <v>440</v>
      </c>
      <c r="D646" s="33" t="s">
        <v>328</v>
      </c>
      <c r="E646" s="47">
        <v>43628</v>
      </c>
      <c r="F646" s="47">
        <v>43631</v>
      </c>
      <c r="G646" s="34">
        <v>17</v>
      </c>
      <c r="H646" s="35">
        <v>123.9</v>
      </c>
      <c r="I646" s="35">
        <v>2106.3000000000002</v>
      </c>
    </row>
    <row r="647" spans="1:9">
      <c r="A647" s="31">
        <v>98</v>
      </c>
      <c r="B647" s="32" t="s">
        <v>97</v>
      </c>
      <c r="C647" s="31" t="s">
        <v>441</v>
      </c>
      <c r="D647" s="33" t="s">
        <v>337</v>
      </c>
      <c r="E647" s="47">
        <f>F647-20</f>
        <v>44715</v>
      </c>
      <c r="F647" s="47" t="s">
        <v>731</v>
      </c>
      <c r="G647" s="34">
        <v>50</v>
      </c>
      <c r="H647" s="35">
        <v>55.22</v>
      </c>
      <c r="I647" s="35">
        <v>2761.2</v>
      </c>
    </row>
    <row r="648" spans="1:9">
      <c r="A648" s="31">
        <v>99</v>
      </c>
      <c r="B648" s="32" t="s">
        <v>98</v>
      </c>
      <c r="C648" s="31" t="s">
        <v>442</v>
      </c>
      <c r="D648" s="33" t="s">
        <v>322</v>
      </c>
      <c r="E648" s="47">
        <v>43496</v>
      </c>
      <c r="F648" s="47">
        <v>43508</v>
      </c>
      <c r="G648" s="34">
        <v>439</v>
      </c>
      <c r="H648" s="35">
        <v>3.61</v>
      </c>
      <c r="I648" s="35">
        <v>1586.85</v>
      </c>
    </row>
    <row r="649" spans="1:9">
      <c r="A649" s="31">
        <v>100</v>
      </c>
      <c r="B649" s="32" t="s">
        <v>99</v>
      </c>
      <c r="C649" s="31" t="s">
        <v>443</v>
      </c>
      <c r="D649" s="33" t="s">
        <v>335</v>
      </c>
      <c r="E649" s="47">
        <v>44613</v>
      </c>
      <c r="F649" s="47">
        <v>44617</v>
      </c>
      <c r="G649" s="34">
        <v>97</v>
      </c>
      <c r="H649" s="35">
        <v>745.4</v>
      </c>
      <c r="I649" s="35">
        <v>72303.42</v>
      </c>
    </row>
    <row r="650" spans="1:9">
      <c r="A650" s="31">
        <v>101</v>
      </c>
      <c r="B650" s="32" t="s">
        <v>100</v>
      </c>
      <c r="C650" s="31" t="s">
        <v>444</v>
      </c>
      <c r="D650" s="33" t="s">
        <v>322</v>
      </c>
      <c r="E650" s="47">
        <f>F650-15</f>
        <v>44670</v>
      </c>
      <c r="F650" s="47">
        <v>44685</v>
      </c>
      <c r="G650" s="34">
        <v>12</v>
      </c>
      <c r="H650" s="35">
        <v>106.2</v>
      </c>
      <c r="I650" s="35">
        <v>1274.4000000000001</v>
      </c>
    </row>
    <row r="651" spans="1:9">
      <c r="A651" s="31">
        <v>102</v>
      </c>
      <c r="B651" s="32" t="s">
        <v>101</v>
      </c>
      <c r="C651" s="31" t="s">
        <v>445</v>
      </c>
      <c r="D651" s="33" t="s">
        <v>328</v>
      </c>
      <c r="E651" s="47">
        <v>44720</v>
      </c>
      <c r="F651" s="47" t="s">
        <v>748</v>
      </c>
      <c r="G651" s="34">
        <v>24</v>
      </c>
      <c r="H651" s="35">
        <v>3877.63</v>
      </c>
      <c r="I651" s="35">
        <v>93063.02</v>
      </c>
    </row>
    <row r="652" spans="1:9">
      <c r="A652" s="31">
        <v>103</v>
      </c>
      <c r="B652" s="32" t="s">
        <v>102</v>
      </c>
      <c r="C652" s="31" t="s">
        <v>446</v>
      </c>
      <c r="D652" s="33" t="s">
        <v>328</v>
      </c>
      <c r="E652" s="47">
        <v>44629</v>
      </c>
      <c r="F652" s="47">
        <v>44644</v>
      </c>
      <c r="G652" s="34">
        <v>50</v>
      </c>
      <c r="H652" s="35">
        <v>2554.6999999999998</v>
      </c>
      <c r="I652" s="35">
        <v>127735</v>
      </c>
    </row>
    <row r="653" spans="1:9">
      <c r="A653" s="31">
        <v>104</v>
      </c>
      <c r="B653" s="32" t="s">
        <v>103</v>
      </c>
      <c r="C653" s="31" t="s">
        <v>447</v>
      </c>
      <c r="D653" s="33" t="s">
        <v>324</v>
      </c>
      <c r="E653" s="47">
        <f>F653-7</f>
        <v>44537</v>
      </c>
      <c r="F653" s="47">
        <v>44544</v>
      </c>
      <c r="G653" s="34">
        <v>34</v>
      </c>
      <c r="H653" s="35">
        <v>110.49</v>
      </c>
      <c r="I653" s="35">
        <v>3756.69</v>
      </c>
    </row>
    <row r="654" spans="1:9">
      <c r="A654" s="31">
        <v>105</v>
      </c>
      <c r="B654" s="32" t="s">
        <v>104</v>
      </c>
      <c r="C654" s="31" t="s">
        <v>448</v>
      </c>
      <c r="D654" s="33" t="s">
        <v>332</v>
      </c>
      <c r="E654" s="47">
        <v>44642</v>
      </c>
      <c r="F654" s="47">
        <v>44649</v>
      </c>
      <c r="G654" s="34">
        <v>20</v>
      </c>
      <c r="H654" s="35">
        <v>3776</v>
      </c>
      <c r="I654" s="35">
        <v>75520</v>
      </c>
    </row>
    <row r="655" spans="1:9">
      <c r="A655" s="31">
        <v>106</v>
      </c>
      <c r="B655" s="32" t="s">
        <v>105</v>
      </c>
      <c r="C655" s="31" t="s">
        <v>449</v>
      </c>
      <c r="D655" s="33" t="s">
        <v>328</v>
      </c>
      <c r="E655" s="47">
        <v>42895</v>
      </c>
      <c r="F655" s="47">
        <v>42907</v>
      </c>
      <c r="G655" s="34">
        <v>9</v>
      </c>
      <c r="H655" s="35">
        <v>438.14</v>
      </c>
      <c r="I655" s="35">
        <v>3943.28</v>
      </c>
    </row>
    <row r="656" spans="1:9">
      <c r="A656" s="31">
        <v>107</v>
      </c>
      <c r="B656" s="32" t="s">
        <v>106</v>
      </c>
      <c r="C656" s="31" t="s">
        <v>450</v>
      </c>
      <c r="D656" s="33" t="s">
        <v>335</v>
      </c>
      <c r="E656" s="47">
        <f>F656-12</f>
        <v>44413</v>
      </c>
      <c r="F656" s="47">
        <v>44425</v>
      </c>
      <c r="G656" s="34">
        <v>26</v>
      </c>
      <c r="H656" s="35">
        <v>456</v>
      </c>
      <c r="I656" s="35">
        <v>11855.97</v>
      </c>
    </row>
    <row r="657" spans="1:9">
      <c r="A657" s="31">
        <v>108</v>
      </c>
      <c r="B657" s="32" t="s">
        <v>107</v>
      </c>
      <c r="C657" s="31" t="s">
        <v>451</v>
      </c>
      <c r="D657" s="33" t="s">
        <v>335</v>
      </c>
      <c r="E657" s="47">
        <v>44377</v>
      </c>
      <c r="F657" s="47" t="s">
        <v>740</v>
      </c>
      <c r="G657" s="34">
        <v>25</v>
      </c>
      <c r="H657" s="35">
        <v>459.71</v>
      </c>
      <c r="I657" s="35">
        <v>11492.68</v>
      </c>
    </row>
    <row r="658" spans="1:9">
      <c r="A658" s="31">
        <v>109</v>
      </c>
      <c r="B658" s="32" t="s">
        <v>108</v>
      </c>
      <c r="C658" s="31" t="s">
        <v>452</v>
      </c>
      <c r="D658" s="33" t="s">
        <v>335</v>
      </c>
      <c r="E658" s="47">
        <v>43023</v>
      </c>
      <c r="F658" s="47">
        <v>43035</v>
      </c>
      <c r="G658" s="34">
        <v>6</v>
      </c>
      <c r="H658" s="35">
        <v>871.37</v>
      </c>
      <c r="I658" s="35">
        <v>5228.2299999999996</v>
      </c>
    </row>
    <row r="659" spans="1:9">
      <c r="A659" s="31">
        <v>110</v>
      </c>
      <c r="B659" s="32" t="s">
        <v>109</v>
      </c>
      <c r="C659" s="31" t="s">
        <v>453</v>
      </c>
      <c r="D659" s="33" t="s">
        <v>322</v>
      </c>
      <c r="E659" s="47">
        <v>44613</v>
      </c>
      <c r="F659" s="47">
        <v>44617</v>
      </c>
      <c r="G659" s="34">
        <v>54</v>
      </c>
      <c r="H659" s="35">
        <v>61.74</v>
      </c>
      <c r="I659" s="35">
        <v>3333.77</v>
      </c>
    </row>
    <row r="660" spans="1:9">
      <c r="A660" s="31">
        <v>111</v>
      </c>
      <c r="B660" s="32" t="s">
        <v>110</v>
      </c>
      <c r="C660" s="31" t="s">
        <v>454</v>
      </c>
      <c r="D660" s="33" t="s">
        <v>322</v>
      </c>
      <c r="E660" s="47">
        <f t="shared" ref="E660" si="36">F660-8</f>
        <v>44376</v>
      </c>
      <c r="F660" s="47">
        <v>44384</v>
      </c>
      <c r="G660" s="34">
        <v>283</v>
      </c>
      <c r="H660" s="35">
        <v>3.66</v>
      </c>
      <c r="I660" s="35">
        <v>1036.32</v>
      </c>
    </row>
    <row r="661" spans="1:9">
      <c r="A661" s="31">
        <v>112</v>
      </c>
      <c r="B661" s="32" t="s">
        <v>111</v>
      </c>
      <c r="C661" s="31" t="s">
        <v>455</v>
      </c>
      <c r="D661" s="33" t="s">
        <v>324</v>
      </c>
      <c r="E661" s="47">
        <v>44629</v>
      </c>
      <c r="F661" s="47" t="s">
        <v>735</v>
      </c>
      <c r="G661" s="34">
        <v>28</v>
      </c>
      <c r="H661" s="35">
        <v>127.01</v>
      </c>
      <c r="I661" s="35">
        <v>3556.15</v>
      </c>
    </row>
    <row r="662" spans="1:9">
      <c r="A662" s="31">
        <v>113</v>
      </c>
      <c r="B662" s="32" t="s">
        <v>112</v>
      </c>
      <c r="C662" s="31" t="s">
        <v>456</v>
      </c>
      <c r="D662" s="33" t="s">
        <v>322</v>
      </c>
      <c r="E662" s="47">
        <v>44613</v>
      </c>
      <c r="F662" s="47">
        <v>44617</v>
      </c>
      <c r="G662" s="34">
        <v>55</v>
      </c>
      <c r="H662" s="35">
        <v>31.94</v>
      </c>
      <c r="I662" s="35">
        <v>1756.79</v>
      </c>
    </row>
    <row r="663" spans="1:9">
      <c r="A663" s="31">
        <v>114</v>
      </c>
      <c r="B663" s="32" t="s">
        <v>113</v>
      </c>
      <c r="C663" s="31" t="s">
        <v>457</v>
      </c>
      <c r="D663" s="33" t="s">
        <v>322</v>
      </c>
      <c r="E663" s="47">
        <v>43286</v>
      </c>
      <c r="F663" s="47">
        <v>43298</v>
      </c>
      <c r="G663" s="34">
        <v>8</v>
      </c>
      <c r="H663" s="35">
        <v>237.28</v>
      </c>
      <c r="I663" s="35">
        <v>1898.26</v>
      </c>
    </row>
    <row r="664" spans="1:9">
      <c r="A664" s="31">
        <v>115</v>
      </c>
      <c r="B664" s="32" t="s">
        <v>114</v>
      </c>
      <c r="C664" s="31" t="s">
        <v>458</v>
      </c>
      <c r="D664" s="33" t="s">
        <v>324</v>
      </c>
      <c r="E664" s="47">
        <v>44449</v>
      </c>
      <c r="F664" s="47">
        <v>44580</v>
      </c>
      <c r="G664" s="34">
        <v>76</v>
      </c>
      <c r="H664" s="35">
        <v>212.4</v>
      </c>
      <c r="I664" s="35">
        <v>16142.4</v>
      </c>
    </row>
    <row r="665" spans="1:9">
      <c r="A665" s="31">
        <v>116</v>
      </c>
      <c r="B665" s="32" t="s">
        <v>115</v>
      </c>
      <c r="C665" s="31" t="s">
        <v>459</v>
      </c>
      <c r="D665" s="33" t="s">
        <v>322</v>
      </c>
      <c r="E665" s="47">
        <f>F665-7</f>
        <v>44531</v>
      </c>
      <c r="F665" s="47">
        <v>44538</v>
      </c>
      <c r="G665" s="34">
        <v>40</v>
      </c>
      <c r="H665" s="35">
        <v>188.8</v>
      </c>
      <c r="I665" s="35">
        <v>7552</v>
      </c>
    </row>
    <row r="666" spans="1:9">
      <c r="A666" s="31">
        <v>117</v>
      </c>
      <c r="B666" s="32" t="s">
        <v>116</v>
      </c>
      <c r="C666" s="31" t="s">
        <v>460</v>
      </c>
      <c r="D666" s="33" t="s">
        <v>322</v>
      </c>
      <c r="E666" s="47">
        <f>F666-20</f>
        <v>44665</v>
      </c>
      <c r="F666" s="47" t="s">
        <v>723</v>
      </c>
      <c r="G666" s="34">
        <v>25</v>
      </c>
      <c r="H666" s="35">
        <v>1469.1</v>
      </c>
      <c r="I666" s="35">
        <v>36727.5</v>
      </c>
    </row>
    <row r="667" spans="1:9">
      <c r="A667" s="31">
        <v>118</v>
      </c>
      <c r="B667" s="32" t="s">
        <v>117</v>
      </c>
      <c r="C667" s="31" t="s">
        <v>461</v>
      </c>
      <c r="D667" s="33" t="s">
        <v>322</v>
      </c>
      <c r="E667" s="47">
        <v>43766</v>
      </c>
      <c r="F667" s="47">
        <v>43782</v>
      </c>
      <c r="G667" s="34">
        <v>302</v>
      </c>
      <c r="H667" s="35">
        <v>16.22</v>
      </c>
      <c r="I667" s="35">
        <v>4897.26</v>
      </c>
    </row>
    <row r="668" spans="1:9">
      <c r="A668" s="31">
        <v>119</v>
      </c>
      <c r="B668" s="32" t="s">
        <v>118</v>
      </c>
      <c r="C668" s="31" t="s">
        <v>462</v>
      </c>
      <c r="D668" s="33" t="s">
        <v>322</v>
      </c>
      <c r="E668" s="47">
        <v>43763</v>
      </c>
      <c r="F668" s="47">
        <v>43780</v>
      </c>
      <c r="G668" s="34">
        <v>299</v>
      </c>
      <c r="H668" s="35">
        <v>34.22</v>
      </c>
      <c r="I668" s="35">
        <v>10231.780000000001</v>
      </c>
    </row>
    <row r="669" spans="1:9">
      <c r="A669" s="31">
        <v>120</v>
      </c>
      <c r="B669" s="32" t="s">
        <v>119</v>
      </c>
      <c r="C669" s="31" t="s">
        <v>463</v>
      </c>
      <c r="D669" s="33" t="s">
        <v>322</v>
      </c>
      <c r="E669" s="47">
        <v>44097</v>
      </c>
      <c r="F669" s="47">
        <v>44112</v>
      </c>
      <c r="G669" s="34">
        <v>90</v>
      </c>
      <c r="H669" s="35">
        <v>37.619999999999997</v>
      </c>
      <c r="I669" s="35">
        <v>3385.47</v>
      </c>
    </row>
    <row r="670" spans="1:9">
      <c r="A670" s="31">
        <v>121</v>
      </c>
      <c r="B670" s="32" t="s">
        <v>120</v>
      </c>
      <c r="C670" s="31" t="s">
        <v>464</v>
      </c>
      <c r="D670" s="33" t="s">
        <v>322</v>
      </c>
      <c r="E670" s="47">
        <v>43763</v>
      </c>
      <c r="F670" s="47">
        <v>43780</v>
      </c>
      <c r="G670" s="34">
        <v>147</v>
      </c>
      <c r="H670" s="35">
        <v>30.52</v>
      </c>
      <c r="I670" s="35">
        <v>4486.53</v>
      </c>
    </row>
    <row r="671" spans="1:9">
      <c r="A671" s="31">
        <v>122</v>
      </c>
      <c r="B671" s="32" t="s">
        <v>121</v>
      </c>
      <c r="C671" s="31" t="s">
        <v>465</v>
      </c>
      <c r="D671" s="33" t="s">
        <v>332</v>
      </c>
      <c r="E671" s="47">
        <v>44613</v>
      </c>
      <c r="F671" s="47">
        <v>44617</v>
      </c>
      <c r="G671" s="34">
        <v>180</v>
      </c>
      <c r="H671" s="35">
        <v>42.89</v>
      </c>
      <c r="I671" s="35">
        <v>7720.79</v>
      </c>
    </row>
    <row r="672" spans="1:9">
      <c r="A672" s="31">
        <v>123</v>
      </c>
      <c r="B672" s="32" t="s">
        <v>122</v>
      </c>
      <c r="C672" s="31" t="s">
        <v>466</v>
      </c>
      <c r="D672" s="33" t="s">
        <v>332</v>
      </c>
      <c r="E672" s="47">
        <f t="shared" ref="E672" si="37">F672-8</f>
        <v>44377</v>
      </c>
      <c r="F672" s="47">
        <v>44385</v>
      </c>
      <c r="G672" s="34">
        <v>4</v>
      </c>
      <c r="H672" s="35">
        <v>169</v>
      </c>
      <c r="I672" s="35">
        <v>676</v>
      </c>
    </row>
    <row r="673" spans="1:9">
      <c r="A673" s="31">
        <v>124</v>
      </c>
      <c r="B673" s="32" t="s">
        <v>123</v>
      </c>
      <c r="C673" s="31" t="s">
        <v>467</v>
      </c>
      <c r="D673" s="33" t="s">
        <v>322</v>
      </c>
      <c r="E673" s="47">
        <v>44613</v>
      </c>
      <c r="F673" s="47">
        <v>44622</v>
      </c>
      <c r="G673" s="34">
        <v>45</v>
      </c>
      <c r="H673" s="35">
        <v>268.89999999999998</v>
      </c>
      <c r="I673" s="35">
        <v>12100.69</v>
      </c>
    </row>
    <row r="674" spans="1:9">
      <c r="A674" s="31">
        <v>125</v>
      </c>
      <c r="B674" s="32" t="s">
        <v>124</v>
      </c>
      <c r="C674" s="31" t="s">
        <v>468</v>
      </c>
      <c r="D674" s="33" t="s">
        <v>322</v>
      </c>
      <c r="E674" s="47">
        <v>44613</v>
      </c>
      <c r="F674" s="47">
        <v>44622</v>
      </c>
      <c r="G674" s="34">
        <v>37</v>
      </c>
      <c r="H674" s="35">
        <v>327.64999999999998</v>
      </c>
      <c r="I674" s="35">
        <v>12123.21</v>
      </c>
    </row>
    <row r="675" spans="1:9">
      <c r="A675" s="31">
        <v>126</v>
      </c>
      <c r="B675" s="32" t="s">
        <v>125</v>
      </c>
      <c r="C675" s="31" t="s">
        <v>469</v>
      </c>
      <c r="D675" s="33" t="s">
        <v>322</v>
      </c>
      <c r="E675" s="47">
        <v>44613</v>
      </c>
      <c r="F675" s="47">
        <v>44617</v>
      </c>
      <c r="G675" s="34">
        <v>14</v>
      </c>
      <c r="H675" s="35">
        <v>537.54999999999995</v>
      </c>
      <c r="I675" s="35">
        <v>7525.68</v>
      </c>
    </row>
    <row r="676" spans="1:9">
      <c r="A676" s="31">
        <v>127</v>
      </c>
      <c r="B676" s="32" t="s">
        <v>126</v>
      </c>
      <c r="C676" s="31" t="s">
        <v>470</v>
      </c>
      <c r="D676" s="33" t="s">
        <v>324</v>
      </c>
      <c r="E676" s="47">
        <v>44357</v>
      </c>
      <c r="F676" s="47">
        <v>44377</v>
      </c>
      <c r="G676" s="34">
        <v>68</v>
      </c>
      <c r="H676" s="35">
        <v>508.09</v>
      </c>
      <c r="I676" s="35">
        <v>34550.400000000001</v>
      </c>
    </row>
    <row r="677" spans="1:9">
      <c r="A677" s="31">
        <v>128</v>
      </c>
      <c r="B677" s="32" t="s">
        <v>127</v>
      </c>
      <c r="C677" s="31" t="s">
        <v>471</v>
      </c>
      <c r="D677" s="33" t="s">
        <v>338</v>
      </c>
      <c r="E677" s="47">
        <v>43336</v>
      </c>
      <c r="F677" s="47">
        <v>43348</v>
      </c>
      <c r="G677" s="34">
        <v>36</v>
      </c>
      <c r="H677" s="35">
        <v>23.97</v>
      </c>
      <c r="I677" s="35">
        <v>862.9</v>
      </c>
    </row>
    <row r="678" spans="1:9">
      <c r="A678" s="31">
        <v>129</v>
      </c>
      <c r="B678" s="32" t="s">
        <v>128</v>
      </c>
      <c r="C678" s="31" t="s">
        <v>472</v>
      </c>
      <c r="D678" s="33" t="s">
        <v>338</v>
      </c>
      <c r="E678" s="47">
        <v>43336</v>
      </c>
      <c r="F678" s="47">
        <v>43348</v>
      </c>
      <c r="G678" s="34">
        <v>38</v>
      </c>
      <c r="H678" s="35">
        <v>23.21</v>
      </c>
      <c r="I678" s="35">
        <v>881.88</v>
      </c>
    </row>
    <row r="679" spans="1:9">
      <c r="A679" s="31">
        <v>130</v>
      </c>
      <c r="B679" s="32" t="s">
        <v>129</v>
      </c>
      <c r="C679" s="31" t="s">
        <v>473</v>
      </c>
      <c r="D679" s="33" t="s">
        <v>322</v>
      </c>
      <c r="E679" s="47">
        <v>44613</v>
      </c>
      <c r="F679" s="47">
        <v>44617</v>
      </c>
      <c r="G679" s="34">
        <v>38</v>
      </c>
      <c r="H679" s="35">
        <v>404.9</v>
      </c>
      <c r="I679" s="35">
        <v>15386.26</v>
      </c>
    </row>
    <row r="680" spans="1:9">
      <c r="A680" s="31">
        <v>131</v>
      </c>
      <c r="B680" s="32" t="s">
        <v>130</v>
      </c>
      <c r="C680" s="31" t="s">
        <v>474</v>
      </c>
      <c r="D680" s="33" t="s">
        <v>339</v>
      </c>
      <c r="E680" s="47">
        <f>F680-25</f>
        <v>44668</v>
      </c>
      <c r="F680" s="47" t="s">
        <v>725</v>
      </c>
      <c r="G680" s="34">
        <v>185</v>
      </c>
      <c r="H680" s="35">
        <v>749.3</v>
      </c>
      <c r="I680" s="35">
        <v>138620.5</v>
      </c>
    </row>
    <row r="681" spans="1:9">
      <c r="A681" s="31">
        <v>132</v>
      </c>
      <c r="B681" s="32" t="s">
        <v>131</v>
      </c>
      <c r="C681" s="31" t="s">
        <v>475</v>
      </c>
      <c r="D681" s="33" t="s">
        <v>339</v>
      </c>
      <c r="E681" s="47">
        <v>43336</v>
      </c>
      <c r="F681" s="47">
        <v>43348</v>
      </c>
      <c r="G681" s="34">
        <v>9</v>
      </c>
      <c r="H681" s="35">
        <v>194.63</v>
      </c>
      <c r="I681" s="35">
        <v>1751.63</v>
      </c>
    </row>
    <row r="682" spans="1:9">
      <c r="A682" s="31">
        <v>133</v>
      </c>
      <c r="B682" s="32" t="s">
        <v>132</v>
      </c>
      <c r="C682" s="31" t="s">
        <v>476</v>
      </c>
      <c r="D682" s="33" t="s">
        <v>339</v>
      </c>
      <c r="E682" s="47">
        <v>44613</v>
      </c>
      <c r="F682" s="47">
        <v>44617</v>
      </c>
      <c r="G682" s="34">
        <v>6</v>
      </c>
      <c r="H682" s="35">
        <v>330.28</v>
      </c>
      <c r="I682" s="35">
        <v>1981.7</v>
      </c>
    </row>
    <row r="683" spans="1:9">
      <c r="A683" s="31">
        <v>134</v>
      </c>
      <c r="B683" s="32" t="s">
        <v>133</v>
      </c>
      <c r="C683" s="31" t="s">
        <v>477</v>
      </c>
      <c r="D683" s="33" t="s">
        <v>339</v>
      </c>
      <c r="E683" s="47" t="s">
        <v>747</v>
      </c>
      <c r="F683" s="47" t="s">
        <v>747</v>
      </c>
      <c r="G683" s="34">
        <v>3</v>
      </c>
      <c r="H683" s="35">
        <v>430.7</v>
      </c>
      <c r="I683" s="35">
        <v>1292.0999999999999</v>
      </c>
    </row>
    <row r="684" spans="1:9">
      <c r="A684" s="31">
        <v>135</v>
      </c>
      <c r="B684" s="32" t="s">
        <v>134</v>
      </c>
      <c r="C684" s="31" t="s">
        <v>478</v>
      </c>
      <c r="D684" s="33" t="s">
        <v>339</v>
      </c>
      <c r="E684" s="47">
        <f>F684-15</f>
        <v>44704</v>
      </c>
      <c r="F684" s="47">
        <v>44719</v>
      </c>
      <c r="G684" s="34">
        <v>104</v>
      </c>
      <c r="H684" s="35">
        <v>1060.82</v>
      </c>
      <c r="I684" s="35">
        <v>110325.28</v>
      </c>
    </row>
    <row r="685" spans="1:9">
      <c r="A685" s="31">
        <v>136</v>
      </c>
      <c r="B685" s="32" t="s">
        <v>135</v>
      </c>
      <c r="C685" s="31" t="s">
        <v>479</v>
      </c>
      <c r="D685" s="33" t="s">
        <v>339</v>
      </c>
      <c r="E685" s="47">
        <v>43498</v>
      </c>
      <c r="F685" s="47">
        <v>43510</v>
      </c>
      <c r="G685" s="34">
        <v>20</v>
      </c>
      <c r="H685" s="35">
        <v>476.34</v>
      </c>
      <c r="I685" s="35">
        <v>9526.85</v>
      </c>
    </row>
    <row r="686" spans="1:9">
      <c r="A686" s="31">
        <v>137</v>
      </c>
      <c r="B686" s="32" t="s">
        <v>136</v>
      </c>
      <c r="C686" s="31" t="s">
        <v>480</v>
      </c>
      <c r="D686" s="33" t="s">
        <v>339</v>
      </c>
      <c r="E686" s="47">
        <v>43198</v>
      </c>
      <c r="F686" s="47">
        <v>43210</v>
      </c>
      <c r="G686" s="34">
        <v>34</v>
      </c>
      <c r="H686" s="35">
        <v>259.55</v>
      </c>
      <c r="I686" s="35">
        <v>8824.6</v>
      </c>
    </row>
    <row r="687" spans="1:9">
      <c r="A687" s="31">
        <v>138</v>
      </c>
      <c r="B687" s="32" t="s">
        <v>137</v>
      </c>
      <c r="C687" s="31" t="s">
        <v>481</v>
      </c>
      <c r="D687" s="33" t="s">
        <v>339</v>
      </c>
      <c r="E687" s="47">
        <f>F687-15</f>
        <v>44704</v>
      </c>
      <c r="F687" s="47">
        <v>44719</v>
      </c>
      <c r="G687" s="34">
        <v>28</v>
      </c>
      <c r="H687" s="35">
        <v>456.71</v>
      </c>
      <c r="I687" s="35">
        <v>12787.97</v>
      </c>
    </row>
    <row r="688" spans="1:9">
      <c r="A688" s="31">
        <v>139</v>
      </c>
      <c r="B688" s="32" t="s">
        <v>138</v>
      </c>
      <c r="C688" s="31" t="s">
        <v>482</v>
      </c>
      <c r="D688" s="33" t="s">
        <v>339</v>
      </c>
      <c r="E688" s="47">
        <v>44293</v>
      </c>
      <c r="F688" s="47">
        <v>44313</v>
      </c>
      <c r="G688" s="34">
        <v>42</v>
      </c>
      <c r="H688" s="35">
        <v>222.09</v>
      </c>
      <c r="I688" s="35">
        <v>9327.69</v>
      </c>
    </row>
    <row r="689" spans="1:9">
      <c r="A689" s="31">
        <v>140</v>
      </c>
      <c r="B689" s="32" t="s">
        <v>139</v>
      </c>
      <c r="C689" s="31" t="s">
        <v>483</v>
      </c>
      <c r="D689" s="33" t="s">
        <v>339</v>
      </c>
      <c r="E689" s="47">
        <f>F689-15</f>
        <v>44704</v>
      </c>
      <c r="F689" s="47">
        <v>44719</v>
      </c>
      <c r="G689" s="34">
        <v>38</v>
      </c>
      <c r="H689" s="35">
        <v>477.32</v>
      </c>
      <c r="I689" s="35">
        <v>18138.25</v>
      </c>
    </row>
    <row r="690" spans="1:9">
      <c r="A690" s="31">
        <v>141</v>
      </c>
      <c r="B690" s="32" t="s">
        <v>140</v>
      </c>
      <c r="C690" s="31" t="s">
        <v>484</v>
      </c>
      <c r="D690" s="33" t="s">
        <v>328</v>
      </c>
      <c r="E690" s="47">
        <v>43336</v>
      </c>
      <c r="F690" s="47">
        <v>43348</v>
      </c>
      <c r="G690" s="34">
        <v>22</v>
      </c>
      <c r="H690" s="35">
        <v>259.22000000000003</v>
      </c>
      <c r="I690" s="35">
        <v>5702.73</v>
      </c>
    </row>
    <row r="691" spans="1:9">
      <c r="A691" s="31">
        <v>142</v>
      </c>
      <c r="B691" s="32" t="s">
        <v>141</v>
      </c>
      <c r="C691" s="31" t="s">
        <v>485</v>
      </c>
      <c r="D691" s="33" t="s">
        <v>339</v>
      </c>
      <c r="E691" s="47">
        <f>F691-12</f>
        <v>44421</v>
      </c>
      <c r="F691" s="47">
        <v>44433</v>
      </c>
      <c r="G691" s="34">
        <v>27</v>
      </c>
      <c r="H691" s="35">
        <v>1321.88</v>
      </c>
      <c r="I691" s="35">
        <v>35690.79</v>
      </c>
    </row>
    <row r="692" spans="1:9">
      <c r="A692" s="31">
        <v>143</v>
      </c>
      <c r="B692" s="32" t="s">
        <v>142</v>
      </c>
      <c r="C692" s="31" t="s">
        <v>486</v>
      </c>
      <c r="D692" s="33" t="s">
        <v>339</v>
      </c>
      <c r="E692" s="47">
        <v>43210</v>
      </c>
      <c r="F692" s="47">
        <v>43222</v>
      </c>
      <c r="G692" s="34">
        <v>21</v>
      </c>
      <c r="H692" s="35">
        <v>681.55</v>
      </c>
      <c r="I692" s="35">
        <v>14312.47</v>
      </c>
    </row>
    <row r="693" spans="1:9">
      <c r="A693" s="31">
        <v>144</v>
      </c>
      <c r="B693" s="32" t="s">
        <v>143</v>
      </c>
      <c r="C693" s="31" t="s">
        <v>487</v>
      </c>
      <c r="D693" s="33" t="s">
        <v>339</v>
      </c>
      <c r="E693" s="47">
        <v>43210</v>
      </c>
      <c r="F693" s="47">
        <v>43222</v>
      </c>
      <c r="G693" s="34">
        <v>26</v>
      </c>
      <c r="H693" s="35">
        <v>392.99</v>
      </c>
      <c r="I693" s="35">
        <v>10217.67</v>
      </c>
    </row>
    <row r="694" spans="1:9">
      <c r="A694" s="31">
        <v>145</v>
      </c>
      <c r="B694" s="32" t="s">
        <v>144</v>
      </c>
      <c r="C694" s="31" t="s">
        <v>488</v>
      </c>
      <c r="D694" s="33" t="s">
        <v>339</v>
      </c>
      <c r="E694" s="47">
        <v>43484</v>
      </c>
      <c r="F694" s="47">
        <v>43496</v>
      </c>
      <c r="G694" s="34">
        <v>28</v>
      </c>
      <c r="H694" s="35">
        <v>1239</v>
      </c>
      <c r="I694" s="35">
        <v>34692</v>
      </c>
    </row>
    <row r="695" spans="1:9">
      <c r="A695" s="31">
        <v>146</v>
      </c>
      <c r="B695" s="32" t="s">
        <v>145</v>
      </c>
      <c r="C695" s="31" t="s">
        <v>489</v>
      </c>
      <c r="D695" s="33" t="s">
        <v>328</v>
      </c>
      <c r="E695" s="47">
        <f>F695-15</f>
        <v>44704</v>
      </c>
      <c r="F695" s="47">
        <v>44719</v>
      </c>
      <c r="G695" s="34">
        <v>19</v>
      </c>
      <c r="H695" s="35">
        <v>1512.33</v>
      </c>
      <c r="I695" s="35">
        <v>28734.2</v>
      </c>
    </row>
    <row r="696" spans="1:9">
      <c r="A696" s="31">
        <v>147</v>
      </c>
      <c r="B696" s="32" t="s">
        <v>146</v>
      </c>
      <c r="C696" s="31" t="s">
        <v>490</v>
      </c>
      <c r="D696" s="33" t="s">
        <v>332</v>
      </c>
      <c r="E696" s="47">
        <v>44133</v>
      </c>
      <c r="F696" s="47">
        <v>44153</v>
      </c>
      <c r="G696" s="34">
        <v>44</v>
      </c>
      <c r="H696" s="35">
        <v>12.08</v>
      </c>
      <c r="I696" s="35">
        <v>531.70000000000005</v>
      </c>
    </row>
    <row r="697" spans="1:9">
      <c r="A697" s="31">
        <v>148</v>
      </c>
      <c r="B697" s="32" t="s">
        <v>147</v>
      </c>
      <c r="C697" s="31" t="s">
        <v>491</v>
      </c>
      <c r="D697" s="33" t="s">
        <v>339</v>
      </c>
      <c r="E697" s="47">
        <f>F697-15</f>
        <v>44704</v>
      </c>
      <c r="F697" s="47">
        <v>44719</v>
      </c>
      <c r="G697" s="34">
        <v>129</v>
      </c>
      <c r="H697" s="35">
        <v>1305.08</v>
      </c>
      <c r="I697" s="35">
        <v>168355.32</v>
      </c>
    </row>
    <row r="698" spans="1:9">
      <c r="A698" s="31">
        <v>149</v>
      </c>
      <c r="B698" s="32" t="s">
        <v>148</v>
      </c>
      <c r="C698" s="31" t="s">
        <v>492</v>
      </c>
      <c r="D698" s="33" t="s">
        <v>328</v>
      </c>
      <c r="E698" s="47">
        <f>F698-20</f>
        <v>44720</v>
      </c>
      <c r="F698" s="47" t="s">
        <v>728</v>
      </c>
      <c r="G698" s="34">
        <v>11</v>
      </c>
      <c r="H698" s="35">
        <v>1846.29</v>
      </c>
      <c r="I698" s="35">
        <v>20309.18</v>
      </c>
    </row>
    <row r="699" spans="1:9">
      <c r="A699" s="31">
        <v>150</v>
      </c>
      <c r="B699" s="32" t="s">
        <v>149</v>
      </c>
      <c r="C699" s="31" t="s">
        <v>493</v>
      </c>
      <c r="D699" s="33" t="s">
        <v>342</v>
      </c>
      <c r="E699" s="47">
        <v>43952</v>
      </c>
      <c r="F699" s="47" t="s">
        <v>736</v>
      </c>
      <c r="G699" s="34">
        <v>2</v>
      </c>
      <c r="H699" s="35">
        <v>112.12</v>
      </c>
      <c r="I699" s="35">
        <v>224.24</v>
      </c>
    </row>
    <row r="700" spans="1:9">
      <c r="A700" s="31">
        <v>151</v>
      </c>
      <c r="B700" s="32" t="s">
        <v>151</v>
      </c>
      <c r="C700" s="31" t="s">
        <v>494</v>
      </c>
      <c r="D700" s="33" t="s">
        <v>322</v>
      </c>
      <c r="E700" s="47">
        <v>43488</v>
      </c>
      <c r="F700" s="47">
        <v>43500</v>
      </c>
      <c r="G700" s="34">
        <v>46</v>
      </c>
      <c r="H700" s="35">
        <v>76.790000000000006</v>
      </c>
      <c r="I700" s="35">
        <v>3532.38</v>
      </c>
    </row>
    <row r="701" spans="1:9">
      <c r="A701" s="31">
        <v>152</v>
      </c>
      <c r="B701" s="32" t="s">
        <v>152</v>
      </c>
      <c r="C701" s="31" t="s">
        <v>495</v>
      </c>
      <c r="D701" s="33" t="s">
        <v>340</v>
      </c>
      <c r="E701" s="47">
        <v>43743</v>
      </c>
      <c r="F701" s="47">
        <v>43760</v>
      </c>
      <c r="G701" s="34">
        <v>46</v>
      </c>
      <c r="H701" s="35">
        <v>531</v>
      </c>
      <c r="I701" s="35">
        <v>24426</v>
      </c>
    </row>
    <row r="702" spans="1:9">
      <c r="A702" s="31">
        <v>153</v>
      </c>
      <c r="B702" s="32" t="s">
        <v>153</v>
      </c>
      <c r="C702" s="31" t="s">
        <v>496</v>
      </c>
      <c r="D702" s="33" t="s">
        <v>322</v>
      </c>
      <c r="E702" s="47">
        <f>F702-20</f>
        <v>44706</v>
      </c>
      <c r="F702" s="47" t="s">
        <v>730</v>
      </c>
      <c r="G702" s="34">
        <v>23</v>
      </c>
      <c r="H702" s="35">
        <v>521.42999999999995</v>
      </c>
      <c r="I702" s="35">
        <v>11992.98</v>
      </c>
    </row>
    <row r="703" spans="1:9">
      <c r="A703" s="31">
        <v>154</v>
      </c>
      <c r="B703" s="32" t="s">
        <v>154</v>
      </c>
      <c r="C703" s="31" t="s">
        <v>497</v>
      </c>
      <c r="D703" s="33" t="s">
        <v>322</v>
      </c>
      <c r="E703" s="47">
        <v>43952</v>
      </c>
      <c r="F703" s="47" t="s">
        <v>736</v>
      </c>
      <c r="G703" s="34">
        <v>15</v>
      </c>
      <c r="H703" s="35">
        <v>303.18</v>
      </c>
      <c r="I703" s="35">
        <v>4547.72</v>
      </c>
    </row>
    <row r="704" spans="1:9">
      <c r="A704" s="31">
        <v>155</v>
      </c>
      <c r="B704" s="32" t="s">
        <v>155</v>
      </c>
      <c r="C704" s="31" t="s">
        <v>498</v>
      </c>
      <c r="D704" s="33" t="s">
        <v>322</v>
      </c>
      <c r="E704" s="47">
        <f>F704-20</f>
        <v>44720</v>
      </c>
      <c r="F704" s="47" t="s">
        <v>728</v>
      </c>
      <c r="G704" s="34">
        <v>40</v>
      </c>
      <c r="H704" s="35">
        <v>265.5</v>
      </c>
      <c r="I704" s="35">
        <v>10620</v>
      </c>
    </row>
    <row r="705" spans="1:9">
      <c r="A705" s="31">
        <v>156</v>
      </c>
      <c r="B705" s="32" t="s">
        <v>156</v>
      </c>
      <c r="C705" s="31" t="s">
        <v>499</v>
      </c>
      <c r="D705" s="33" t="s">
        <v>335</v>
      </c>
      <c r="E705" s="47">
        <f t="shared" ref="E705" si="38">F705-8</f>
        <v>44376</v>
      </c>
      <c r="F705" s="47">
        <v>44384</v>
      </c>
      <c r="G705" s="34">
        <v>67</v>
      </c>
      <c r="H705" s="35">
        <v>206.5</v>
      </c>
      <c r="I705" s="35">
        <v>13835.5</v>
      </c>
    </row>
    <row r="706" spans="1:9">
      <c r="A706" s="31">
        <v>157</v>
      </c>
      <c r="B706" s="32" t="s">
        <v>157</v>
      </c>
      <c r="C706" s="31" t="s">
        <v>500</v>
      </c>
      <c r="D706" s="33" t="s">
        <v>335</v>
      </c>
      <c r="E706" s="47">
        <v>43537</v>
      </c>
      <c r="F706" s="47">
        <v>43549</v>
      </c>
      <c r="G706" s="34">
        <v>24</v>
      </c>
      <c r="H706" s="35">
        <v>1121</v>
      </c>
      <c r="I706" s="35">
        <v>26904</v>
      </c>
    </row>
    <row r="707" spans="1:9">
      <c r="A707" s="31">
        <v>158</v>
      </c>
      <c r="B707" s="32" t="s">
        <v>159</v>
      </c>
      <c r="C707" s="31" t="s">
        <v>501</v>
      </c>
      <c r="D707" s="33" t="s">
        <v>335</v>
      </c>
      <c r="E707" s="47">
        <v>44323</v>
      </c>
      <c r="F707" s="47">
        <v>44343</v>
      </c>
      <c r="G707" s="34">
        <v>24</v>
      </c>
      <c r="H707" s="35">
        <v>1121</v>
      </c>
      <c r="I707" s="35">
        <v>26904</v>
      </c>
    </row>
    <row r="708" spans="1:9">
      <c r="A708" s="31">
        <v>159</v>
      </c>
      <c r="B708" s="32" t="s">
        <v>160</v>
      </c>
      <c r="C708" s="31" t="s">
        <v>502</v>
      </c>
      <c r="D708" s="33" t="s">
        <v>326</v>
      </c>
      <c r="E708" s="47">
        <f>F708-12</f>
        <v>44406</v>
      </c>
      <c r="F708" s="47">
        <v>44418</v>
      </c>
      <c r="G708" s="34">
        <v>51</v>
      </c>
      <c r="H708" s="35">
        <v>332.23</v>
      </c>
      <c r="I708" s="35">
        <v>16943.650000000001</v>
      </c>
    </row>
    <row r="709" spans="1:9">
      <c r="A709" s="31">
        <v>160</v>
      </c>
      <c r="B709" s="32" t="s">
        <v>161</v>
      </c>
      <c r="C709" s="31" t="s">
        <v>503</v>
      </c>
      <c r="D709" s="33" t="s">
        <v>341</v>
      </c>
      <c r="E709" s="47">
        <f t="shared" ref="E709:E716" si="39">F709-20</f>
        <v>44665</v>
      </c>
      <c r="F709" s="47" t="s">
        <v>723</v>
      </c>
      <c r="G709" s="34">
        <v>17</v>
      </c>
      <c r="H709" s="35">
        <v>8407.5</v>
      </c>
      <c r="I709" s="35">
        <v>142927.5</v>
      </c>
    </row>
    <row r="710" spans="1:9">
      <c r="A710" s="31">
        <v>161</v>
      </c>
      <c r="B710" s="32" t="s">
        <v>162</v>
      </c>
      <c r="C710" s="31" t="s">
        <v>504</v>
      </c>
      <c r="D710" s="33" t="s">
        <v>341</v>
      </c>
      <c r="E710" s="47">
        <f t="shared" si="39"/>
        <v>44680</v>
      </c>
      <c r="F710" s="47" t="s">
        <v>724</v>
      </c>
      <c r="G710" s="34">
        <v>5</v>
      </c>
      <c r="H710" s="35">
        <v>5274.6</v>
      </c>
      <c r="I710" s="35">
        <v>26373</v>
      </c>
    </row>
    <row r="711" spans="1:9">
      <c r="A711" s="31">
        <v>162</v>
      </c>
      <c r="B711" s="32" t="s">
        <v>163</v>
      </c>
      <c r="C711" s="31" t="s">
        <v>505</v>
      </c>
      <c r="D711" s="33" t="s">
        <v>324</v>
      </c>
      <c r="E711" s="47">
        <f t="shared" si="39"/>
        <v>44680</v>
      </c>
      <c r="F711" s="47" t="s">
        <v>724</v>
      </c>
      <c r="G711" s="34">
        <v>15</v>
      </c>
      <c r="H711" s="35">
        <v>1740.5</v>
      </c>
      <c r="I711" s="35">
        <v>26107.5</v>
      </c>
    </row>
    <row r="712" spans="1:9">
      <c r="A712" s="31">
        <v>163</v>
      </c>
      <c r="B712" s="32" t="s">
        <v>164</v>
      </c>
      <c r="C712" s="31" t="s">
        <v>504</v>
      </c>
      <c r="D712" s="33" t="s">
        <v>324</v>
      </c>
      <c r="E712" s="47">
        <f t="shared" si="39"/>
        <v>44665</v>
      </c>
      <c r="F712" s="47">
        <v>44685</v>
      </c>
      <c r="G712" s="34">
        <v>4</v>
      </c>
      <c r="H712" s="35">
        <v>1690.94</v>
      </c>
      <c r="I712" s="35">
        <v>6763.76</v>
      </c>
    </row>
    <row r="713" spans="1:9">
      <c r="A713" s="31">
        <v>164</v>
      </c>
      <c r="B713" s="32" t="s">
        <v>165</v>
      </c>
      <c r="C713" s="31" t="s">
        <v>506</v>
      </c>
      <c r="D713" s="33" t="s">
        <v>324</v>
      </c>
      <c r="E713" s="47">
        <f t="shared" si="39"/>
        <v>44665</v>
      </c>
      <c r="F713" s="47" t="s">
        <v>723</v>
      </c>
      <c r="G713" s="34">
        <v>3</v>
      </c>
      <c r="H713" s="35">
        <v>767</v>
      </c>
      <c r="I713" s="35">
        <v>2301</v>
      </c>
    </row>
    <row r="714" spans="1:9">
      <c r="A714" s="31">
        <v>165</v>
      </c>
      <c r="B714" s="32" t="s">
        <v>166</v>
      </c>
      <c r="C714" s="31" t="s">
        <v>507</v>
      </c>
      <c r="D714" s="33" t="s">
        <v>341</v>
      </c>
      <c r="E714" s="47">
        <f t="shared" si="39"/>
        <v>44680</v>
      </c>
      <c r="F714" s="47" t="s">
        <v>724</v>
      </c>
      <c r="G714" s="34">
        <v>1</v>
      </c>
      <c r="H714" s="35">
        <v>9941.5</v>
      </c>
      <c r="I714" s="35">
        <v>9941.5</v>
      </c>
    </row>
    <row r="715" spans="1:9">
      <c r="A715" s="31">
        <v>166</v>
      </c>
      <c r="B715" s="32" t="s">
        <v>167</v>
      </c>
      <c r="C715" s="31" t="s">
        <v>508</v>
      </c>
      <c r="D715" s="33" t="s">
        <v>324</v>
      </c>
      <c r="E715" s="47">
        <f t="shared" si="39"/>
        <v>44665</v>
      </c>
      <c r="F715" s="47" t="s">
        <v>723</v>
      </c>
      <c r="G715" s="34">
        <v>4</v>
      </c>
      <c r="H715" s="35">
        <v>1482.08</v>
      </c>
      <c r="I715" s="35">
        <v>5928.32</v>
      </c>
    </row>
    <row r="716" spans="1:9">
      <c r="A716" s="31">
        <v>167</v>
      </c>
      <c r="B716" s="32" t="s">
        <v>168</v>
      </c>
      <c r="C716" s="31" t="s">
        <v>509</v>
      </c>
      <c r="D716" s="33" t="s">
        <v>324</v>
      </c>
      <c r="E716" s="47">
        <f t="shared" si="39"/>
        <v>44665</v>
      </c>
      <c r="F716" s="47" t="s">
        <v>723</v>
      </c>
      <c r="G716" s="34">
        <v>2</v>
      </c>
      <c r="H716" s="35">
        <v>1482.08</v>
      </c>
      <c r="I716" s="35">
        <v>2964.16</v>
      </c>
    </row>
    <row r="717" spans="1:9">
      <c r="A717" s="31">
        <v>168</v>
      </c>
      <c r="B717" s="32" t="s">
        <v>169</v>
      </c>
      <c r="C717" s="31" t="s">
        <v>510</v>
      </c>
      <c r="D717" s="33" t="s">
        <v>322</v>
      </c>
      <c r="E717" s="47">
        <v>44665</v>
      </c>
      <c r="F717" s="47" t="s">
        <v>726</v>
      </c>
      <c r="G717" s="34">
        <v>5</v>
      </c>
      <c r="H717" s="35">
        <v>354</v>
      </c>
      <c r="I717" s="35">
        <v>1770</v>
      </c>
    </row>
    <row r="718" spans="1:9">
      <c r="A718" s="31">
        <v>169</v>
      </c>
      <c r="B718" s="32" t="s">
        <v>170</v>
      </c>
      <c r="C718" s="31" t="s">
        <v>511</v>
      </c>
      <c r="D718" s="33" t="s">
        <v>322</v>
      </c>
      <c r="E718" s="47">
        <v>44665</v>
      </c>
      <c r="F718" s="47" t="s">
        <v>726</v>
      </c>
      <c r="G718" s="34">
        <v>5</v>
      </c>
      <c r="H718" s="35">
        <v>513.29999999999995</v>
      </c>
      <c r="I718" s="35">
        <v>2566.5</v>
      </c>
    </row>
    <row r="719" spans="1:9">
      <c r="A719" s="31">
        <v>170</v>
      </c>
      <c r="B719" s="32" t="s">
        <v>171</v>
      </c>
      <c r="C719" s="31" t="s">
        <v>512</v>
      </c>
      <c r="D719" s="33" t="s">
        <v>322</v>
      </c>
      <c r="E719" s="47">
        <v>43758</v>
      </c>
      <c r="F719" s="47">
        <v>43779</v>
      </c>
      <c r="G719" s="34">
        <v>7</v>
      </c>
      <c r="H719" s="35">
        <v>460.2</v>
      </c>
      <c r="I719" s="35">
        <v>3221.4</v>
      </c>
    </row>
    <row r="720" spans="1:9">
      <c r="A720" s="31">
        <v>171</v>
      </c>
      <c r="B720" s="32" t="s">
        <v>172</v>
      </c>
      <c r="C720" s="31" t="s">
        <v>513</v>
      </c>
      <c r="D720" s="33" t="s">
        <v>322</v>
      </c>
      <c r="E720" s="47">
        <v>44376</v>
      </c>
      <c r="F720" s="47" t="s">
        <v>742</v>
      </c>
      <c r="G720" s="34">
        <v>25</v>
      </c>
      <c r="H720" s="35">
        <v>10</v>
      </c>
      <c r="I720" s="35">
        <v>250</v>
      </c>
    </row>
    <row r="721" spans="1:9">
      <c r="A721" s="31">
        <v>172</v>
      </c>
      <c r="B721" s="32" t="s">
        <v>173</v>
      </c>
      <c r="C721" s="31" t="s">
        <v>514</v>
      </c>
      <c r="D721" s="33" t="s">
        <v>322</v>
      </c>
      <c r="E721" s="47">
        <v>44376</v>
      </c>
      <c r="F721" s="47" t="s">
        <v>742</v>
      </c>
      <c r="G721" s="34">
        <v>26</v>
      </c>
      <c r="H721" s="35">
        <v>15.29</v>
      </c>
      <c r="I721" s="35">
        <v>397.65</v>
      </c>
    </row>
    <row r="722" spans="1:9">
      <c r="A722" s="31">
        <v>173</v>
      </c>
      <c r="B722" s="32" t="s">
        <v>174</v>
      </c>
      <c r="C722" s="31" t="s">
        <v>515</v>
      </c>
      <c r="D722" s="33" t="s">
        <v>322</v>
      </c>
      <c r="E722" s="47">
        <v>43976</v>
      </c>
      <c r="F722" s="47" t="s">
        <v>743</v>
      </c>
      <c r="G722" s="34">
        <v>22</v>
      </c>
      <c r="H722" s="35">
        <v>277.3</v>
      </c>
      <c r="I722" s="35">
        <v>6100.6</v>
      </c>
    </row>
    <row r="723" spans="1:9">
      <c r="A723" s="31">
        <v>174</v>
      </c>
      <c r="B723" s="32" t="s">
        <v>175</v>
      </c>
      <c r="C723" s="31" t="s">
        <v>516</v>
      </c>
      <c r="D723" s="33" t="s">
        <v>333</v>
      </c>
      <c r="E723" s="47">
        <f>F723-7</f>
        <v>44475</v>
      </c>
      <c r="F723" s="47">
        <v>44482</v>
      </c>
      <c r="G723" s="34">
        <v>59</v>
      </c>
      <c r="H723" s="35">
        <v>169.92</v>
      </c>
      <c r="I723" s="35">
        <v>10025.280000000001</v>
      </c>
    </row>
    <row r="724" spans="1:9">
      <c r="A724" s="31">
        <v>175</v>
      </c>
      <c r="B724" s="32" t="s">
        <v>176</v>
      </c>
      <c r="C724" s="31" t="s">
        <v>517</v>
      </c>
      <c r="D724" s="33" t="s">
        <v>333</v>
      </c>
      <c r="E724" s="47">
        <v>44089</v>
      </c>
      <c r="F724" s="47">
        <v>44097</v>
      </c>
      <c r="G724" s="34">
        <v>35</v>
      </c>
      <c r="H724" s="35">
        <v>16.55</v>
      </c>
      <c r="I724" s="35">
        <v>579.25</v>
      </c>
    </row>
    <row r="725" spans="1:9">
      <c r="A725" s="31">
        <v>176</v>
      </c>
      <c r="B725" s="32" t="s">
        <v>177</v>
      </c>
      <c r="C725" s="31" t="s">
        <v>518</v>
      </c>
      <c r="D725" s="33" t="s">
        <v>333</v>
      </c>
      <c r="E725" s="47">
        <v>43335</v>
      </c>
      <c r="F725" s="47">
        <v>43347</v>
      </c>
      <c r="G725" s="34">
        <v>31</v>
      </c>
      <c r="H725" s="35">
        <v>21.06</v>
      </c>
      <c r="I725" s="35">
        <v>652.95000000000005</v>
      </c>
    </row>
    <row r="726" spans="1:9">
      <c r="A726" s="31">
        <v>177</v>
      </c>
      <c r="B726" s="32" t="s">
        <v>178</v>
      </c>
      <c r="C726" s="31" t="s">
        <v>519</v>
      </c>
      <c r="D726" s="33" t="s">
        <v>333</v>
      </c>
      <c r="E726" s="47">
        <v>43205</v>
      </c>
      <c r="F726" s="47">
        <v>43217</v>
      </c>
      <c r="G726" s="34">
        <v>56</v>
      </c>
      <c r="H726" s="35">
        <v>9.07</v>
      </c>
      <c r="I726" s="35">
        <v>508.16</v>
      </c>
    </row>
    <row r="727" spans="1:9">
      <c r="A727" s="31">
        <v>178</v>
      </c>
      <c r="B727" s="32" t="s">
        <v>179</v>
      </c>
      <c r="C727" s="31" t="s">
        <v>520</v>
      </c>
      <c r="D727" s="33" t="s">
        <v>335</v>
      </c>
      <c r="E727" s="47">
        <v>44613</v>
      </c>
      <c r="F727" s="47" t="s">
        <v>737</v>
      </c>
      <c r="G727" s="34">
        <v>125</v>
      </c>
      <c r="H727" s="35">
        <v>209.63</v>
      </c>
      <c r="I727" s="35">
        <v>26203.65</v>
      </c>
    </row>
    <row r="728" spans="1:9">
      <c r="A728" s="31">
        <v>179</v>
      </c>
      <c r="B728" s="32" t="s">
        <v>180</v>
      </c>
      <c r="C728" s="31" t="s">
        <v>521</v>
      </c>
      <c r="D728" s="33" t="s">
        <v>333</v>
      </c>
      <c r="E728" s="47">
        <f t="shared" ref="E728" si="40">F728-8</f>
        <v>44376</v>
      </c>
      <c r="F728" s="47">
        <v>44384</v>
      </c>
      <c r="G728" s="34">
        <v>63</v>
      </c>
      <c r="H728" s="35">
        <v>45.64</v>
      </c>
      <c r="I728" s="35">
        <v>2875.63</v>
      </c>
    </row>
    <row r="729" spans="1:9">
      <c r="A729" s="31">
        <v>180</v>
      </c>
      <c r="B729" s="32" t="s">
        <v>181</v>
      </c>
      <c r="C729" s="31" t="s">
        <v>522</v>
      </c>
      <c r="D729" s="33" t="s">
        <v>333</v>
      </c>
      <c r="E729" s="47">
        <f>F729-15</f>
        <v>44615</v>
      </c>
      <c r="F729" s="47">
        <v>44630</v>
      </c>
      <c r="G729" s="34">
        <v>204</v>
      </c>
      <c r="H729" s="35">
        <v>50.05</v>
      </c>
      <c r="I729" s="35">
        <v>10210.219999999999</v>
      </c>
    </row>
    <row r="730" spans="1:9">
      <c r="A730" s="31">
        <v>181</v>
      </c>
      <c r="B730" s="32" t="s">
        <v>182</v>
      </c>
      <c r="C730" s="31" t="s">
        <v>523</v>
      </c>
      <c r="D730" s="33" t="s">
        <v>322</v>
      </c>
      <c r="E730" s="47">
        <v>44537</v>
      </c>
      <c r="F730" s="47">
        <v>44544</v>
      </c>
      <c r="G730" s="34">
        <v>40</v>
      </c>
      <c r="H730" s="35">
        <v>271.39999999999998</v>
      </c>
      <c r="I730" s="35">
        <v>10856</v>
      </c>
    </row>
    <row r="731" spans="1:9">
      <c r="A731" s="31">
        <v>182</v>
      </c>
      <c r="B731" s="32" t="s">
        <v>183</v>
      </c>
      <c r="C731" s="31" t="s">
        <v>524</v>
      </c>
      <c r="D731" s="33" t="s">
        <v>322</v>
      </c>
      <c r="E731" s="47">
        <f>F731-15</f>
        <v>44670</v>
      </c>
      <c r="F731" s="47">
        <v>44685</v>
      </c>
      <c r="G731" s="34">
        <v>12</v>
      </c>
      <c r="H731" s="35">
        <v>135.69999999999999</v>
      </c>
      <c r="I731" s="35">
        <v>1628.4</v>
      </c>
    </row>
    <row r="732" spans="1:9">
      <c r="A732" s="31">
        <v>183</v>
      </c>
      <c r="B732" s="32" t="s">
        <v>184</v>
      </c>
      <c r="C732" s="31" t="s">
        <v>525</v>
      </c>
      <c r="D732" s="33" t="s">
        <v>322</v>
      </c>
      <c r="E732" s="47">
        <f>F732-15</f>
        <v>44670</v>
      </c>
      <c r="F732" s="47">
        <v>44685</v>
      </c>
      <c r="G732" s="34">
        <v>10</v>
      </c>
      <c r="H732" s="35">
        <v>442.5</v>
      </c>
      <c r="I732" s="35">
        <v>4425</v>
      </c>
    </row>
    <row r="733" spans="1:9">
      <c r="A733" s="31">
        <v>184</v>
      </c>
      <c r="B733" s="32" t="s">
        <v>185</v>
      </c>
      <c r="C733" s="31" t="s">
        <v>526</v>
      </c>
      <c r="D733" s="33" t="s">
        <v>322</v>
      </c>
      <c r="E733" s="47">
        <f>F733-15</f>
        <v>44670</v>
      </c>
      <c r="F733" s="47">
        <v>44685</v>
      </c>
      <c r="G733" s="34">
        <v>10</v>
      </c>
      <c r="H733" s="35">
        <v>548.70000000000005</v>
      </c>
      <c r="I733" s="35">
        <v>5487</v>
      </c>
    </row>
    <row r="734" spans="1:9">
      <c r="A734" s="31">
        <v>185</v>
      </c>
      <c r="B734" s="32" t="s">
        <v>186</v>
      </c>
      <c r="C734" s="31" t="s">
        <v>527</v>
      </c>
      <c r="D734" s="33" t="s">
        <v>322</v>
      </c>
      <c r="E734" s="47">
        <f>F734-15</f>
        <v>44670</v>
      </c>
      <c r="F734" s="47">
        <v>44685</v>
      </c>
      <c r="G734" s="34">
        <v>4</v>
      </c>
      <c r="H734" s="35">
        <v>1341.86</v>
      </c>
      <c r="I734" s="35">
        <v>5367.44</v>
      </c>
    </row>
    <row r="735" spans="1:9">
      <c r="A735" s="31">
        <v>186</v>
      </c>
      <c r="B735" s="32" t="s">
        <v>187</v>
      </c>
      <c r="C735" s="31" t="s">
        <v>528</v>
      </c>
      <c r="D735" s="33" t="s">
        <v>322</v>
      </c>
      <c r="E735" s="47">
        <v>42691</v>
      </c>
      <c r="F735" s="47">
        <v>42703</v>
      </c>
      <c r="G735" s="34">
        <v>3</v>
      </c>
      <c r="H735" s="35">
        <v>24.14</v>
      </c>
      <c r="I735" s="35">
        <v>72.41</v>
      </c>
    </row>
    <row r="736" spans="1:9">
      <c r="A736" s="31">
        <v>187</v>
      </c>
      <c r="B736" s="32" t="s">
        <v>188</v>
      </c>
      <c r="C736" s="31" t="s">
        <v>529</v>
      </c>
      <c r="D736" s="33" t="s">
        <v>322</v>
      </c>
      <c r="E736" s="47">
        <f>F736-20</f>
        <v>44706</v>
      </c>
      <c r="F736" s="47" t="s">
        <v>730</v>
      </c>
      <c r="G736" s="34">
        <v>42</v>
      </c>
      <c r="H736" s="35">
        <v>6.06</v>
      </c>
      <c r="I736" s="35">
        <v>254.46</v>
      </c>
    </row>
    <row r="737" spans="1:9">
      <c r="A737" s="31">
        <v>188</v>
      </c>
      <c r="B737" s="32" t="s">
        <v>189</v>
      </c>
      <c r="C737" s="31" t="s">
        <v>530</v>
      </c>
      <c r="D737" s="33" t="s">
        <v>322</v>
      </c>
      <c r="E737" s="47">
        <v>43492</v>
      </c>
      <c r="F737" s="47">
        <v>43504</v>
      </c>
      <c r="G737" s="34">
        <v>35</v>
      </c>
      <c r="H737" s="35">
        <v>6.53</v>
      </c>
      <c r="I737" s="35">
        <v>228.39</v>
      </c>
    </row>
    <row r="738" spans="1:9">
      <c r="A738" s="31">
        <v>189</v>
      </c>
      <c r="B738" s="32" t="s">
        <v>190</v>
      </c>
      <c r="C738" s="31" t="s">
        <v>531</v>
      </c>
      <c r="D738" s="33" t="s">
        <v>322</v>
      </c>
      <c r="E738" s="47">
        <f t="shared" ref="E738" si="41">F738-8</f>
        <v>44377</v>
      </c>
      <c r="F738" s="47">
        <v>44385</v>
      </c>
      <c r="G738" s="34">
        <v>217</v>
      </c>
      <c r="H738" s="35">
        <v>11.98</v>
      </c>
      <c r="I738" s="35">
        <v>2599.0700000000002</v>
      </c>
    </row>
    <row r="739" spans="1:9">
      <c r="A739" s="31">
        <v>190</v>
      </c>
      <c r="B739" s="32" t="s">
        <v>191</v>
      </c>
      <c r="C739" s="31" t="s">
        <v>532</v>
      </c>
      <c r="D739" s="33" t="s">
        <v>322</v>
      </c>
      <c r="E739" s="47">
        <f>F739-20</f>
        <v>44715</v>
      </c>
      <c r="F739" s="47" t="s">
        <v>731</v>
      </c>
      <c r="G739" s="34">
        <v>4</v>
      </c>
      <c r="H739" s="35">
        <v>442.5</v>
      </c>
      <c r="I739" s="35">
        <v>1770</v>
      </c>
    </row>
    <row r="740" spans="1:9">
      <c r="A740" s="31">
        <v>191</v>
      </c>
      <c r="B740" s="32" t="s">
        <v>192</v>
      </c>
      <c r="C740" s="31" t="s">
        <v>533</v>
      </c>
      <c r="D740" s="33" t="s">
        <v>322</v>
      </c>
      <c r="E740" s="47">
        <v>44613</v>
      </c>
      <c r="F740" s="47">
        <v>44617</v>
      </c>
      <c r="G740" s="34">
        <v>10</v>
      </c>
      <c r="H740" s="35">
        <v>550.84</v>
      </c>
      <c r="I740" s="35">
        <v>5508.35</v>
      </c>
    </row>
    <row r="741" spans="1:9">
      <c r="A741" s="31">
        <v>192</v>
      </c>
      <c r="B741" s="32" t="s">
        <v>193</v>
      </c>
      <c r="C741" s="31" t="s">
        <v>534</v>
      </c>
      <c r="D741" s="33" t="s">
        <v>322</v>
      </c>
      <c r="E741" s="47">
        <v>44377</v>
      </c>
      <c r="F741" s="47">
        <v>44385</v>
      </c>
      <c r="G741" s="34">
        <v>146</v>
      </c>
      <c r="H741" s="35">
        <v>20.99</v>
      </c>
      <c r="I741" s="35">
        <v>3064.22</v>
      </c>
    </row>
    <row r="742" spans="1:9">
      <c r="A742" s="31">
        <v>193</v>
      </c>
      <c r="B742" s="32" t="s">
        <v>194</v>
      </c>
      <c r="C742" s="31" t="s">
        <v>535</v>
      </c>
      <c r="D742" s="33" t="s">
        <v>322</v>
      </c>
      <c r="E742" s="47">
        <f>F742-15</f>
        <v>44670</v>
      </c>
      <c r="F742" s="47">
        <v>44685</v>
      </c>
      <c r="G742" s="34">
        <v>15</v>
      </c>
      <c r="H742" s="35">
        <v>1156.4000000000001</v>
      </c>
      <c r="I742" s="35">
        <v>17346</v>
      </c>
    </row>
    <row r="743" spans="1:9">
      <c r="A743" s="31">
        <v>194</v>
      </c>
      <c r="B743" s="32" t="s">
        <v>195</v>
      </c>
      <c r="C743" s="31" t="s">
        <v>536</v>
      </c>
      <c r="D743" s="33" t="s">
        <v>335</v>
      </c>
      <c r="E743" s="47">
        <v>44376</v>
      </c>
      <c r="F743" s="47">
        <v>44384</v>
      </c>
      <c r="G743" s="34">
        <v>10</v>
      </c>
      <c r="H743" s="35">
        <v>32.11</v>
      </c>
      <c r="I743" s="35">
        <v>321.10000000000002</v>
      </c>
    </row>
    <row r="744" spans="1:9">
      <c r="A744" s="31">
        <v>195</v>
      </c>
      <c r="B744" s="32" t="s">
        <v>196</v>
      </c>
      <c r="C744" s="31" t="s">
        <v>537</v>
      </c>
      <c r="D744" s="33" t="s">
        <v>335</v>
      </c>
      <c r="E744" s="47">
        <v>44409</v>
      </c>
      <c r="F744" s="47">
        <v>44421</v>
      </c>
      <c r="G744" s="34">
        <v>265</v>
      </c>
      <c r="H744" s="35">
        <v>94.4</v>
      </c>
      <c r="I744" s="35">
        <v>25016</v>
      </c>
    </row>
    <row r="745" spans="1:9">
      <c r="A745" s="31">
        <v>196</v>
      </c>
      <c r="B745" s="32" t="s">
        <v>197</v>
      </c>
      <c r="C745" s="31" t="s">
        <v>538</v>
      </c>
      <c r="D745" s="33" t="s">
        <v>324</v>
      </c>
      <c r="E745" s="47">
        <f>F745-10</f>
        <v>44723</v>
      </c>
      <c r="F745" s="47" t="s">
        <v>733</v>
      </c>
      <c r="G745" s="34">
        <v>26</v>
      </c>
      <c r="H745" s="35">
        <v>519.20000000000005</v>
      </c>
      <c r="I745" s="35">
        <v>13499.2</v>
      </c>
    </row>
    <row r="746" spans="1:9">
      <c r="A746" s="31">
        <v>197</v>
      </c>
      <c r="B746" s="32" t="s">
        <v>198</v>
      </c>
      <c r="C746" s="31" t="s">
        <v>539</v>
      </c>
      <c r="D746" s="33" t="s">
        <v>342</v>
      </c>
      <c r="E746" s="47">
        <v>44537</v>
      </c>
      <c r="F746" s="47">
        <v>44544</v>
      </c>
      <c r="G746" s="34">
        <v>24</v>
      </c>
      <c r="H746" s="35">
        <v>224.2</v>
      </c>
      <c r="I746" s="35">
        <v>5380.8</v>
      </c>
    </row>
    <row r="747" spans="1:9">
      <c r="A747" s="31">
        <v>198</v>
      </c>
      <c r="B747" s="32" t="s">
        <v>199</v>
      </c>
      <c r="C747" s="31" t="s">
        <v>540</v>
      </c>
      <c r="D747" s="33" t="s">
        <v>322</v>
      </c>
      <c r="E747" s="47">
        <v>43753</v>
      </c>
      <c r="F747" s="47">
        <v>43770</v>
      </c>
      <c r="G747" s="34">
        <v>955</v>
      </c>
      <c r="H747" s="35">
        <v>1.05</v>
      </c>
      <c r="I747" s="35">
        <v>1002.94</v>
      </c>
    </row>
    <row r="748" spans="1:9">
      <c r="A748" s="31">
        <v>199</v>
      </c>
      <c r="B748" s="32" t="s">
        <v>200</v>
      </c>
      <c r="C748" s="31" t="s">
        <v>541</v>
      </c>
      <c r="D748" s="33" t="s">
        <v>322</v>
      </c>
      <c r="E748" s="47">
        <v>43336</v>
      </c>
      <c r="F748" s="47">
        <v>43348</v>
      </c>
      <c r="G748" s="34">
        <v>1631</v>
      </c>
      <c r="H748" s="35">
        <v>1.31</v>
      </c>
      <c r="I748" s="35">
        <v>2136.77</v>
      </c>
    </row>
    <row r="749" spans="1:9">
      <c r="A749" s="31">
        <v>200</v>
      </c>
      <c r="B749" s="32" t="s">
        <v>201</v>
      </c>
      <c r="C749" s="31" t="s">
        <v>542</v>
      </c>
      <c r="D749" s="33" t="s">
        <v>322</v>
      </c>
      <c r="E749" s="47">
        <v>43335</v>
      </c>
      <c r="F749" s="47">
        <v>43347</v>
      </c>
      <c r="G749" s="34">
        <v>777</v>
      </c>
      <c r="H749" s="35">
        <v>3.25</v>
      </c>
      <c r="I749" s="35">
        <v>2524.3200000000002</v>
      </c>
    </row>
    <row r="750" spans="1:9">
      <c r="A750" s="31">
        <v>201</v>
      </c>
      <c r="B750" s="32" t="s">
        <v>202</v>
      </c>
      <c r="C750" s="31" t="s">
        <v>543</v>
      </c>
      <c r="D750" s="33" t="s">
        <v>322</v>
      </c>
      <c r="E750" s="47">
        <v>43335</v>
      </c>
      <c r="F750" s="47">
        <v>43347</v>
      </c>
      <c r="G750" s="34">
        <v>330</v>
      </c>
      <c r="H750" s="35">
        <v>3.15</v>
      </c>
      <c r="I750" s="35">
        <v>1038.8699999999999</v>
      </c>
    </row>
    <row r="751" spans="1:9">
      <c r="A751" s="31">
        <v>202</v>
      </c>
      <c r="B751" s="32" t="s">
        <v>203</v>
      </c>
      <c r="C751" s="31" t="s">
        <v>544</v>
      </c>
      <c r="D751" s="33" t="s">
        <v>322</v>
      </c>
      <c r="E751" s="47">
        <f t="shared" ref="E751:E757" si="42">F751-15</f>
        <v>44711</v>
      </c>
      <c r="F751" s="47">
        <v>44726</v>
      </c>
      <c r="G751" s="34">
        <v>1595</v>
      </c>
      <c r="H751" s="35">
        <v>13.29</v>
      </c>
      <c r="I751" s="35">
        <v>21189.89</v>
      </c>
    </row>
    <row r="752" spans="1:9">
      <c r="A752" s="31">
        <v>203</v>
      </c>
      <c r="B752" s="32" t="s">
        <v>204</v>
      </c>
      <c r="C752" s="31" t="s">
        <v>545</v>
      </c>
      <c r="D752" s="33" t="s">
        <v>322</v>
      </c>
      <c r="E752" s="47">
        <f t="shared" si="42"/>
        <v>44711</v>
      </c>
      <c r="F752" s="47">
        <v>44726</v>
      </c>
      <c r="G752" s="34">
        <v>1155</v>
      </c>
      <c r="H752" s="35">
        <v>4.13</v>
      </c>
      <c r="I752" s="35">
        <v>4766.6899999999996</v>
      </c>
    </row>
    <row r="753" spans="1:9">
      <c r="A753" s="31">
        <v>204</v>
      </c>
      <c r="B753" s="32" t="s">
        <v>205</v>
      </c>
      <c r="C753" s="31" t="s">
        <v>546</v>
      </c>
      <c r="D753" s="33" t="s">
        <v>322</v>
      </c>
      <c r="E753" s="47">
        <f t="shared" si="42"/>
        <v>44711</v>
      </c>
      <c r="F753" s="47">
        <v>44726</v>
      </c>
      <c r="G753" s="34">
        <v>18575</v>
      </c>
      <c r="H753" s="35">
        <v>4.37</v>
      </c>
      <c r="I753" s="35">
        <v>81098.45</v>
      </c>
    </row>
    <row r="754" spans="1:9">
      <c r="A754" s="31">
        <v>205</v>
      </c>
      <c r="B754" s="32" t="s">
        <v>206</v>
      </c>
      <c r="C754" s="31" t="s">
        <v>547</v>
      </c>
      <c r="D754" s="33" t="s">
        <v>322</v>
      </c>
      <c r="E754" s="47">
        <f t="shared" si="42"/>
        <v>44711</v>
      </c>
      <c r="F754" s="47">
        <v>44726</v>
      </c>
      <c r="G754" s="34">
        <v>13370</v>
      </c>
      <c r="H754" s="35">
        <v>10.14</v>
      </c>
      <c r="I754" s="35">
        <v>135520.99</v>
      </c>
    </row>
    <row r="755" spans="1:9">
      <c r="A755" s="31">
        <v>206</v>
      </c>
      <c r="B755" s="32" t="s">
        <v>207</v>
      </c>
      <c r="C755" s="31" t="s">
        <v>548</v>
      </c>
      <c r="D755" s="33" t="s">
        <v>322</v>
      </c>
      <c r="E755" s="47">
        <f t="shared" si="42"/>
        <v>44711</v>
      </c>
      <c r="F755" s="47">
        <v>44726</v>
      </c>
      <c r="G755" s="34">
        <v>14170</v>
      </c>
      <c r="H755" s="35">
        <v>12.39</v>
      </c>
      <c r="I755" s="35">
        <v>175566.3</v>
      </c>
    </row>
    <row r="756" spans="1:9">
      <c r="A756" s="31">
        <v>207</v>
      </c>
      <c r="B756" s="32" t="s">
        <v>208</v>
      </c>
      <c r="C756" s="31" t="s">
        <v>549</v>
      </c>
      <c r="D756" s="33" t="s">
        <v>322</v>
      </c>
      <c r="E756" s="47">
        <f t="shared" si="42"/>
        <v>44704</v>
      </c>
      <c r="F756" s="47">
        <v>44719</v>
      </c>
      <c r="G756" s="34">
        <v>17070</v>
      </c>
      <c r="H756" s="35">
        <v>9.0299999999999994</v>
      </c>
      <c r="I756" s="35">
        <v>154090.89000000001</v>
      </c>
    </row>
    <row r="757" spans="1:9">
      <c r="A757" s="31">
        <v>208</v>
      </c>
      <c r="B757" s="32" t="s">
        <v>209</v>
      </c>
      <c r="C757" s="31" t="s">
        <v>550</v>
      </c>
      <c r="D757" s="33" t="s">
        <v>322</v>
      </c>
      <c r="E757" s="47">
        <f t="shared" si="42"/>
        <v>44662</v>
      </c>
      <c r="F757" s="47" t="s">
        <v>721</v>
      </c>
      <c r="G757" s="34">
        <v>44</v>
      </c>
      <c r="H757" s="35">
        <v>172.7</v>
      </c>
      <c r="I757" s="35">
        <v>7598.8</v>
      </c>
    </row>
    <row r="758" spans="1:9">
      <c r="A758" s="31">
        <v>209</v>
      </c>
      <c r="B758" s="32" t="s">
        <v>210</v>
      </c>
      <c r="C758" s="31" t="s">
        <v>551</v>
      </c>
      <c r="D758" s="33" t="s">
        <v>324</v>
      </c>
      <c r="E758" s="47">
        <v>44409</v>
      </c>
      <c r="F758" s="47">
        <v>44421</v>
      </c>
      <c r="G758" s="34">
        <v>23</v>
      </c>
      <c r="H758" s="35">
        <v>378.11</v>
      </c>
      <c r="I758" s="35">
        <v>8696.6</v>
      </c>
    </row>
    <row r="759" spans="1:9">
      <c r="A759" s="31">
        <v>210</v>
      </c>
      <c r="B759" s="32" t="s">
        <v>211</v>
      </c>
      <c r="C759" s="31" t="s">
        <v>552</v>
      </c>
      <c r="D759" s="33" t="s">
        <v>322</v>
      </c>
      <c r="E759" s="47">
        <v>43077</v>
      </c>
      <c r="F759" s="47">
        <v>43089</v>
      </c>
      <c r="G759" s="34">
        <v>7</v>
      </c>
      <c r="H759" s="35">
        <v>81.12</v>
      </c>
      <c r="I759" s="35">
        <v>567.85</v>
      </c>
    </row>
    <row r="760" spans="1:9">
      <c r="A760" s="31">
        <v>211</v>
      </c>
      <c r="B760" s="32" t="s">
        <v>212</v>
      </c>
      <c r="C760" s="31" t="s">
        <v>553</v>
      </c>
      <c r="D760" s="33" t="s">
        <v>322</v>
      </c>
      <c r="E760" s="47">
        <f>F760-20</f>
        <v>44680</v>
      </c>
      <c r="F760" s="47" t="s">
        <v>724</v>
      </c>
      <c r="G760" s="34">
        <v>140</v>
      </c>
      <c r="H760" s="35">
        <v>1.36</v>
      </c>
      <c r="I760" s="35">
        <v>189.98</v>
      </c>
    </row>
    <row r="761" spans="1:9">
      <c r="A761" s="31">
        <v>212</v>
      </c>
      <c r="B761" s="32" t="s">
        <v>213</v>
      </c>
      <c r="C761" s="31" t="s">
        <v>554</v>
      </c>
      <c r="D761" s="33" t="s">
        <v>324</v>
      </c>
      <c r="E761" s="47">
        <f>F761-25</f>
        <v>44660</v>
      </c>
      <c r="F761" s="47">
        <v>44685</v>
      </c>
      <c r="G761" s="34">
        <v>2</v>
      </c>
      <c r="H761" s="35">
        <v>513.29999999999995</v>
      </c>
      <c r="I761" s="35">
        <v>1026.5999999999999</v>
      </c>
    </row>
    <row r="762" spans="1:9">
      <c r="A762" s="31">
        <v>213</v>
      </c>
      <c r="B762" s="32" t="s">
        <v>214</v>
      </c>
      <c r="C762" s="31" t="s">
        <v>555</v>
      </c>
      <c r="D762" s="33" t="s">
        <v>322</v>
      </c>
      <c r="E762" s="47">
        <v>44613</v>
      </c>
      <c r="F762" s="47" t="s">
        <v>737</v>
      </c>
      <c r="G762" s="34">
        <v>186</v>
      </c>
      <c r="H762" s="35">
        <v>44.82</v>
      </c>
      <c r="I762" s="35">
        <v>8336.91</v>
      </c>
    </row>
    <row r="763" spans="1:9">
      <c r="A763" s="31">
        <v>214</v>
      </c>
      <c r="B763" s="32" t="s">
        <v>215</v>
      </c>
      <c r="C763" s="31" t="s">
        <v>556</v>
      </c>
      <c r="D763" s="33" t="s">
        <v>343</v>
      </c>
      <c r="E763" s="47">
        <f>F763-20</f>
        <v>44706</v>
      </c>
      <c r="F763" s="47" t="s">
        <v>730</v>
      </c>
      <c r="G763" s="34">
        <v>14</v>
      </c>
      <c r="H763" s="35">
        <v>33.5</v>
      </c>
      <c r="I763" s="35">
        <v>469</v>
      </c>
    </row>
    <row r="764" spans="1:9">
      <c r="A764" s="31">
        <v>215</v>
      </c>
      <c r="B764" s="32" t="s">
        <v>216</v>
      </c>
      <c r="C764" s="31" t="s">
        <v>557</v>
      </c>
      <c r="D764" s="33" t="s">
        <v>343</v>
      </c>
      <c r="E764" s="47">
        <v>42357</v>
      </c>
      <c r="F764" s="47">
        <v>42369</v>
      </c>
      <c r="G764" s="34">
        <v>15</v>
      </c>
      <c r="H764" s="35">
        <v>213.32</v>
      </c>
      <c r="I764" s="35">
        <v>3199.74</v>
      </c>
    </row>
    <row r="765" spans="1:9">
      <c r="A765" s="31">
        <v>216</v>
      </c>
      <c r="B765" s="32" t="s">
        <v>217</v>
      </c>
      <c r="C765" s="31" t="s">
        <v>558</v>
      </c>
      <c r="D765" s="33" t="s">
        <v>343</v>
      </c>
      <c r="E765" s="47">
        <v>42691</v>
      </c>
      <c r="F765" s="47">
        <v>42703</v>
      </c>
      <c r="G765" s="34">
        <v>5</v>
      </c>
      <c r="H765" s="35">
        <v>68.010000000000005</v>
      </c>
      <c r="I765" s="35">
        <v>340.03</v>
      </c>
    </row>
    <row r="766" spans="1:9">
      <c r="A766" s="31">
        <v>217</v>
      </c>
      <c r="B766" s="32" t="s">
        <v>218</v>
      </c>
      <c r="C766" s="31" t="s">
        <v>559</v>
      </c>
      <c r="D766" s="33" t="s">
        <v>322</v>
      </c>
      <c r="E766" s="47">
        <f>F766-15</f>
        <v>44678</v>
      </c>
      <c r="F766" s="47" t="s">
        <v>725</v>
      </c>
      <c r="G766" s="34">
        <v>314</v>
      </c>
      <c r="H766" s="35">
        <v>50.74</v>
      </c>
      <c r="I766" s="35">
        <v>15932.36</v>
      </c>
    </row>
    <row r="767" spans="1:9">
      <c r="A767" s="31">
        <v>218</v>
      </c>
      <c r="B767" s="32" t="s">
        <v>219</v>
      </c>
      <c r="C767" s="31" t="s">
        <v>560</v>
      </c>
      <c r="D767" s="33" t="s">
        <v>322</v>
      </c>
      <c r="E767" s="47">
        <f>F767-25</f>
        <v>44701</v>
      </c>
      <c r="F767" s="47" t="s">
        <v>730</v>
      </c>
      <c r="G767" s="34">
        <v>50</v>
      </c>
      <c r="H767" s="35">
        <v>113</v>
      </c>
      <c r="I767" s="35">
        <v>5650</v>
      </c>
    </row>
    <row r="768" spans="1:9">
      <c r="A768" s="31">
        <v>219</v>
      </c>
      <c r="B768" s="32" t="s">
        <v>220</v>
      </c>
      <c r="C768" s="31" t="s">
        <v>561</v>
      </c>
      <c r="D768" s="33" t="s">
        <v>322</v>
      </c>
      <c r="E768" s="47">
        <v>44589</v>
      </c>
      <c r="F768" s="47">
        <v>44649</v>
      </c>
      <c r="G768" s="34">
        <v>20</v>
      </c>
      <c r="H768" s="35">
        <v>8555</v>
      </c>
      <c r="I768" s="35">
        <v>171100</v>
      </c>
    </row>
    <row r="769" spans="1:9">
      <c r="A769" s="31">
        <v>220</v>
      </c>
      <c r="B769" s="32" t="s">
        <v>221</v>
      </c>
      <c r="C769" s="31" t="s">
        <v>562</v>
      </c>
      <c r="D769" s="33" t="s">
        <v>322</v>
      </c>
      <c r="E769" s="47">
        <f>F769-20</f>
        <v>44706</v>
      </c>
      <c r="F769" s="47">
        <v>44726</v>
      </c>
      <c r="G769" s="34">
        <v>4</v>
      </c>
      <c r="H769" s="35">
        <v>5182.5600000000004</v>
      </c>
      <c r="I769" s="35">
        <v>20730.240000000002</v>
      </c>
    </row>
    <row r="770" spans="1:9">
      <c r="A770" s="31">
        <v>221</v>
      </c>
      <c r="B770" s="32" t="s">
        <v>222</v>
      </c>
      <c r="C770" s="31" t="s">
        <v>563</v>
      </c>
      <c r="D770" s="33" t="s">
        <v>322</v>
      </c>
      <c r="E770" s="47">
        <v>43753</v>
      </c>
      <c r="F770" s="47">
        <v>43784</v>
      </c>
      <c r="G770" s="34">
        <v>2</v>
      </c>
      <c r="H770" s="35">
        <v>8166.76</v>
      </c>
      <c r="I770" s="35">
        <v>16333.51</v>
      </c>
    </row>
    <row r="771" spans="1:9">
      <c r="A771" s="31">
        <v>222</v>
      </c>
      <c r="B771" s="32" t="s">
        <v>223</v>
      </c>
      <c r="C771" s="31" t="s">
        <v>564</v>
      </c>
      <c r="D771" s="33" t="s">
        <v>322</v>
      </c>
      <c r="E771" s="47">
        <v>43162</v>
      </c>
      <c r="F771" s="47">
        <v>43174</v>
      </c>
      <c r="G771" s="34">
        <v>2</v>
      </c>
      <c r="H771" s="35">
        <v>7097.38</v>
      </c>
      <c r="I771" s="35">
        <v>14194.76</v>
      </c>
    </row>
    <row r="772" spans="1:9">
      <c r="A772" s="31">
        <v>223</v>
      </c>
      <c r="B772" s="32" t="s">
        <v>224</v>
      </c>
      <c r="C772" s="31" t="s">
        <v>565</v>
      </c>
      <c r="D772" s="33" t="s">
        <v>322</v>
      </c>
      <c r="E772" s="47">
        <f>F772-20</f>
        <v>44706</v>
      </c>
      <c r="F772" s="47">
        <v>44726</v>
      </c>
      <c r="G772" s="34">
        <v>5</v>
      </c>
      <c r="H772" s="35">
        <v>8896.02</v>
      </c>
      <c r="I772" s="35">
        <v>44480.1</v>
      </c>
    </row>
    <row r="773" spans="1:9">
      <c r="A773" s="31">
        <v>224</v>
      </c>
      <c r="B773" s="32" t="s">
        <v>225</v>
      </c>
      <c r="C773" s="31" t="s">
        <v>566</v>
      </c>
      <c r="D773" s="33" t="s">
        <v>322</v>
      </c>
      <c r="E773" s="47">
        <v>42825</v>
      </c>
      <c r="F773" s="47">
        <v>42837</v>
      </c>
      <c r="G773" s="34">
        <v>9</v>
      </c>
      <c r="H773" s="35">
        <v>5546.27</v>
      </c>
      <c r="I773" s="35">
        <v>49916.39</v>
      </c>
    </row>
    <row r="774" spans="1:9">
      <c r="A774" s="31">
        <v>225</v>
      </c>
      <c r="B774" s="32" t="s">
        <v>226</v>
      </c>
      <c r="C774" s="31" t="s">
        <v>567</v>
      </c>
      <c r="D774" s="33" t="s">
        <v>322</v>
      </c>
      <c r="E774" s="47">
        <f>F774-25</f>
        <v>44673</v>
      </c>
      <c r="F774" s="47">
        <v>44698</v>
      </c>
      <c r="G774" s="34">
        <v>3</v>
      </c>
      <c r="H774" s="35">
        <v>6485.91</v>
      </c>
      <c r="I774" s="35">
        <v>19457.73</v>
      </c>
    </row>
    <row r="775" spans="1:9">
      <c r="A775" s="31">
        <v>226</v>
      </c>
      <c r="B775" s="32" t="s">
        <v>227</v>
      </c>
      <c r="C775" s="31" t="s">
        <v>568</v>
      </c>
      <c r="D775" s="33" t="s">
        <v>322</v>
      </c>
      <c r="E775" s="47">
        <v>44673</v>
      </c>
      <c r="F775" s="47" t="s">
        <v>728</v>
      </c>
      <c r="G775" s="34">
        <v>5</v>
      </c>
      <c r="H775" s="35">
        <v>6185.22</v>
      </c>
      <c r="I775" s="35">
        <v>30926.09</v>
      </c>
    </row>
    <row r="776" spans="1:9">
      <c r="A776" s="31">
        <v>227</v>
      </c>
      <c r="B776" s="32" t="s">
        <v>228</v>
      </c>
      <c r="C776" s="36" t="s">
        <v>569</v>
      </c>
      <c r="D776" s="33" t="s">
        <v>322</v>
      </c>
      <c r="E776" s="47">
        <f>F776-25</f>
        <v>44673</v>
      </c>
      <c r="F776" s="47">
        <v>44698</v>
      </c>
      <c r="G776" s="34">
        <v>5</v>
      </c>
      <c r="H776" s="35">
        <v>6185.22</v>
      </c>
      <c r="I776" s="35">
        <v>30926.09</v>
      </c>
    </row>
    <row r="777" spans="1:9">
      <c r="A777" s="31">
        <v>228</v>
      </c>
      <c r="B777" s="32" t="s">
        <v>229</v>
      </c>
      <c r="C777" s="31" t="s">
        <v>570</v>
      </c>
      <c r="D777" s="33" t="s">
        <v>322</v>
      </c>
      <c r="E777" s="47">
        <f>F777-25</f>
        <v>44673</v>
      </c>
      <c r="F777" s="47">
        <v>44698</v>
      </c>
      <c r="G777" s="34">
        <v>3</v>
      </c>
      <c r="H777" s="35">
        <v>6185.22</v>
      </c>
      <c r="I777" s="35">
        <v>18555.650000000001</v>
      </c>
    </row>
    <row r="778" spans="1:9">
      <c r="A778" s="31">
        <v>229</v>
      </c>
      <c r="B778" s="32" t="s">
        <v>230</v>
      </c>
      <c r="C778" s="31" t="s">
        <v>571</v>
      </c>
      <c r="D778" s="33" t="s">
        <v>322</v>
      </c>
      <c r="E778" s="47">
        <f>F778-25</f>
        <v>44673</v>
      </c>
      <c r="F778" s="47">
        <v>44698</v>
      </c>
      <c r="G778" s="34">
        <v>5</v>
      </c>
      <c r="H778" s="35">
        <v>6006.79</v>
      </c>
      <c r="I778" s="35">
        <v>30033.95</v>
      </c>
    </row>
    <row r="779" spans="1:9">
      <c r="A779" s="31">
        <v>230</v>
      </c>
      <c r="B779" s="32" t="s">
        <v>231</v>
      </c>
      <c r="C779" s="31" t="s">
        <v>572</v>
      </c>
      <c r="D779" s="33" t="s">
        <v>322</v>
      </c>
      <c r="E779" s="47">
        <v>44599</v>
      </c>
      <c r="F779" s="47" t="s">
        <v>744</v>
      </c>
      <c r="G779" s="34">
        <v>24</v>
      </c>
      <c r="H779" s="35">
        <v>8555</v>
      </c>
      <c r="I779" s="35">
        <v>205320</v>
      </c>
    </row>
    <row r="780" spans="1:9">
      <c r="A780" s="31">
        <v>231</v>
      </c>
      <c r="B780" s="32" t="s">
        <v>232</v>
      </c>
      <c r="C780" s="31" t="s">
        <v>573</v>
      </c>
      <c r="D780" s="33" t="s">
        <v>322</v>
      </c>
      <c r="E780" s="47">
        <v>44599</v>
      </c>
      <c r="F780" s="47" t="s">
        <v>744</v>
      </c>
      <c r="G780" s="34">
        <v>19</v>
      </c>
      <c r="H780" s="35">
        <v>8555</v>
      </c>
      <c r="I780" s="35">
        <v>162545</v>
      </c>
    </row>
    <row r="781" spans="1:9">
      <c r="A781" s="31">
        <v>232</v>
      </c>
      <c r="B781" s="32" t="s">
        <v>233</v>
      </c>
      <c r="C781" s="31" t="s">
        <v>574</v>
      </c>
      <c r="D781" s="33" t="s">
        <v>322</v>
      </c>
      <c r="E781" s="47">
        <v>44599</v>
      </c>
      <c r="F781" s="47" t="s">
        <v>744</v>
      </c>
      <c r="G781" s="34">
        <v>34</v>
      </c>
      <c r="H781" s="35">
        <v>8555</v>
      </c>
      <c r="I781" s="35">
        <v>290870</v>
      </c>
    </row>
    <row r="782" spans="1:9">
      <c r="A782" s="31">
        <v>233</v>
      </c>
      <c r="B782" s="32" t="s">
        <v>234</v>
      </c>
      <c r="C782" s="31" t="s">
        <v>575</v>
      </c>
      <c r="D782" s="33" t="s">
        <v>322</v>
      </c>
      <c r="E782" s="47">
        <f>F782-20</f>
        <v>44699</v>
      </c>
      <c r="F782" s="47" t="s">
        <v>732</v>
      </c>
      <c r="G782" s="34">
        <v>8</v>
      </c>
      <c r="H782" s="35">
        <v>3481</v>
      </c>
      <c r="I782" s="35">
        <v>27848</v>
      </c>
    </row>
    <row r="783" spans="1:9">
      <c r="A783" s="31">
        <v>234</v>
      </c>
      <c r="B783" s="32" t="s">
        <v>235</v>
      </c>
      <c r="C783" s="31" t="s">
        <v>576</v>
      </c>
      <c r="D783" s="33" t="s">
        <v>322</v>
      </c>
      <c r="E783" s="47">
        <v>43383</v>
      </c>
      <c r="F783" s="47">
        <v>43395</v>
      </c>
      <c r="G783" s="34">
        <v>7</v>
      </c>
      <c r="H783" s="35">
        <v>9146.0499999999993</v>
      </c>
      <c r="I783" s="35">
        <v>64022.37</v>
      </c>
    </row>
    <row r="784" spans="1:9">
      <c r="A784" s="31">
        <v>235</v>
      </c>
      <c r="B784" s="32" t="s">
        <v>236</v>
      </c>
      <c r="C784" s="31" t="s">
        <v>577</v>
      </c>
      <c r="D784" s="33" t="s">
        <v>322</v>
      </c>
      <c r="E784" s="47">
        <v>43383</v>
      </c>
      <c r="F784" s="47">
        <v>43395</v>
      </c>
      <c r="G784" s="34">
        <v>4</v>
      </c>
      <c r="H784" s="35">
        <v>11449.15</v>
      </c>
      <c r="I784" s="35">
        <v>45796.61</v>
      </c>
    </row>
    <row r="785" spans="1:9">
      <c r="A785" s="31">
        <v>236</v>
      </c>
      <c r="B785" s="32" t="s">
        <v>237</v>
      </c>
      <c r="C785" s="31" t="s">
        <v>578</v>
      </c>
      <c r="D785" s="33" t="s">
        <v>322</v>
      </c>
      <c r="E785" s="47">
        <v>43383</v>
      </c>
      <c r="F785" s="47">
        <v>43395</v>
      </c>
      <c r="G785" s="34">
        <v>6</v>
      </c>
      <c r="H785" s="35">
        <v>11452.2</v>
      </c>
      <c r="I785" s="35">
        <v>68713.22</v>
      </c>
    </row>
    <row r="786" spans="1:9">
      <c r="A786" s="31">
        <v>237</v>
      </c>
      <c r="B786" s="32" t="s">
        <v>238</v>
      </c>
      <c r="C786" s="31" t="s">
        <v>579</v>
      </c>
      <c r="D786" s="33" t="s">
        <v>322</v>
      </c>
      <c r="E786" s="47">
        <v>43391</v>
      </c>
      <c r="F786" s="47">
        <v>43403</v>
      </c>
      <c r="G786" s="34">
        <v>8</v>
      </c>
      <c r="H786" s="35">
        <v>11452.2</v>
      </c>
      <c r="I786" s="35">
        <v>91617.62</v>
      </c>
    </row>
    <row r="787" spans="1:9">
      <c r="A787" s="31">
        <v>238</v>
      </c>
      <c r="B787" s="32" t="s">
        <v>239</v>
      </c>
      <c r="C787" s="31" t="s">
        <v>580</v>
      </c>
      <c r="D787" s="33" t="s">
        <v>322</v>
      </c>
      <c r="E787" s="47">
        <v>44589</v>
      </c>
      <c r="F787" s="47">
        <v>44649</v>
      </c>
      <c r="G787" s="34">
        <v>3</v>
      </c>
      <c r="H787" s="35">
        <v>3976.6</v>
      </c>
      <c r="I787" s="35">
        <v>11929.8</v>
      </c>
    </row>
    <row r="788" spans="1:9">
      <c r="A788" s="31">
        <v>239</v>
      </c>
      <c r="B788" s="32" t="s">
        <v>240</v>
      </c>
      <c r="C788" s="31" t="s">
        <v>581</v>
      </c>
      <c r="D788" s="33" t="s">
        <v>322</v>
      </c>
      <c r="E788" s="47">
        <v>44589</v>
      </c>
      <c r="F788" s="47">
        <v>44649</v>
      </c>
      <c r="G788" s="34">
        <v>3</v>
      </c>
      <c r="H788" s="35">
        <v>7127.5</v>
      </c>
      <c r="I788" s="35">
        <v>21382.49</v>
      </c>
    </row>
    <row r="789" spans="1:9">
      <c r="A789" s="31">
        <v>240</v>
      </c>
      <c r="B789" s="32" t="s">
        <v>241</v>
      </c>
      <c r="C789" s="31" t="s">
        <v>582</v>
      </c>
      <c r="D789" s="33" t="s">
        <v>322</v>
      </c>
      <c r="E789" s="47">
        <v>44589</v>
      </c>
      <c r="F789" s="47">
        <v>44649</v>
      </c>
      <c r="G789" s="34">
        <v>3</v>
      </c>
      <c r="H789" s="35">
        <v>7127.5</v>
      </c>
      <c r="I789" s="35">
        <v>21382.49</v>
      </c>
    </row>
    <row r="790" spans="1:9">
      <c r="A790" s="31">
        <v>241</v>
      </c>
      <c r="B790" s="32" t="s">
        <v>242</v>
      </c>
      <c r="C790" s="31" t="s">
        <v>583</v>
      </c>
      <c r="D790" s="33" t="s">
        <v>322</v>
      </c>
      <c r="E790" s="47">
        <v>44589</v>
      </c>
      <c r="F790" s="47">
        <v>44649</v>
      </c>
      <c r="G790" s="34">
        <v>3</v>
      </c>
      <c r="H790" s="35">
        <v>7127.5</v>
      </c>
      <c r="I790" s="35">
        <v>21382.49</v>
      </c>
    </row>
    <row r="791" spans="1:9">
      <c r="A791" s="31">
        <v>242</v>
      </c>
      <c r="B791" s="32" t="s">
        <v>243</v>
      </c>
      <c r="C791" s="31" t="s">
        <v>584</v>
      </c>
      <c r="D791" s="33" t="s">
        <v>322</v>
      </c>
      <c r="E791" s="47">
        <v>43565</v>
      </c>
      <c r="F791" s="47">
        <v>43570</v>
      </c>
      <c r="G791" s="34">
        <v>12</v>
      </c>
      <c r="H791" s="35">
        <v>7472.8</v>
      </c>
      <c r="I791" s="35">
        <v>89673.57</v>
      </c>
    </row>
    <row r="792" spans="1:9">
      <c r="A792" s="31">
        <v>243</v>
      </c>
      <c r="B792" s="32" t="s">
        <v>244</v>
      </c>
      <c r="C792" s="31" t="s">
        <v>585</v>
      </c>
      <c r="D792" s="33" t="s">
        <v>322</v>
      </c>
      <c r="E792" s="47">
        <v>44589</v>
      </c>
      <c r="F792" s="47">
        <v>44649</v>
      </c>
      <c r="G792" s="34">
        <v>3</v>
      </c>
      <c r="H792" s="35">
        <v>12567</v>
      </c>
      <c r="I792" s="35">
        <v>37701</v>
      </c>
    </row>
    <row r="793" spans="1:9">
      <c r="A793" s="31">
        <v>244</v>
      </c>
      <c r="B793" s="32" t="s">
        <v>245</v>
      </c>
      <c r="C793" s="31" t="s">
        <v>586</v>
      </c>
      <c r="D793" s="33" t="s">
        <v>322</v>
      </c>
      <c r="E793" s="47">
        <v>44589</v>
      </c>
      <c r="F793" s="47">
        <v>44649</v>
      </c>
      <c r="G793" s="34">
        <v>9</v>
      </c>
      <c r="H793" s="35">
        <v>14455</v>
      </c>
      <c r="I793" s="35">
        <v>130095</v>
      </c>
    </row>
    <row r="794" spans="1:9">
      <c r="A794" s="31">
        <v>245</v>
      </c>
      <c r="B794" s="32" t="s">
        <v>246</v>
      </c>
      <c r="C794" s="31" t="s">
        <v>587</v>
      </c>
      <c r="D794" s="33" t="s">
        <v>322</v>
      </c>
      <c r="E794" s="47">
        <v>44599</v>
      </c>
      <c r="F794" s="47">
        <v>44615</v>
      </c>
      <c r="G794" s="34">
        <v>3</v>
      </c>
      <c r="H794" s="35">
        <v>8528.2199999999993</v>
      </c>
      <c r="I794" s="35">
        <v>25584.65</v>
      </c>
    </row>
    <row r="795" spans="1:9">
      <c r="A795" s="31">
        <v>246</v>
      </c>
      <c r="B795" s="32" t="s">
        <v>247</v>
      </c>
      <c r="C795" s="31" t="s">
        <v>588</v>
      </c>
      <c r="D795" s="33" t="s">
        <v>322</v>
      </c>
      <c r="E795" s="47">
        <f>F795-15</f>
        <v>44678</v>
      </c>
      <c r="F795" s="47">
        <v>44693</v>
      </c>
      <c r="G795" s="34">
        <v>3</v>
      </c>
      <c r="H795" s="35">
        <v>12972.3</v>
      </c>
      <c r="I795" s="35">
        <v>38916.89</v>
      </c>
    </row>
    <row r="796" spans="1:9">
      <c r="A796" s="31">
        <v>247</v>
      </c>
      <c r="B796" s="32" t="s">
        <v>248</v>
      </c>
      <c r="C796" s="31" t="s">
        <v>589</v>
      </c>
      <c r="D796" s="33" t="s">
        <v>322</v>
      </c>
      <c r="E796" s="47">
        <v>44599</v>
      </c>
      <c r="F796" s="47">
        <v>44615</v>
      </c>
      <c r="G796" s="34">
        <v>3</v>
      </c>
      <c r="H796" s="35">
        <v>12972.29</v>
      </c>
      <c r="I796" s="35">
        <v>38916.870000000003</v>
      </c>
    </row>
    <row r="797" spans="1:9">
      <c r="A797" s="31">
        <v>248</v>
      </c>
      <c r="B797" s="32" t="s">
        <v>249</v>
      </c>
      <c r="C797" s="31" t="s">
        <v>590</v>
      </c>
      <c r="D797" s="33" t="s">
        <v>322</v>
      </c>
      <c r="E797" s="47">
        <v>44599</v>
      </c>
      <c r="F797" s="47">
        <v>44615</v>
      </c>
      <c r="G797" s="34">
        <v>3</v>
      </c>
      <c r="H797" s="35">
        <v>12972.3</v>
      </c>
      <c r="I797" s="35">
        <v>38916.89</v>
      </c>
    </row>
    <row r="798" spans="1:9">
      <c r="A798" s="31">
        <v>249</v>
      </c>
      <c r="B798" s="32" t="s">
        <v>250</v>
      </c>
      <c r="C798" s="31" t="s">
        <v>591</v>
      </c>
      <c r="D798" s="33" t="s">
        <v>322</v>
      </c>
      <c r="E798" s="47">
        <f>F798-20</f>
        <v>44706</v>
      </c>
      <c r="F798" s="47" t="s">
        <v>730</v>
      </c>
      <c r="G798" s="34">
        <v>7</v>
      </c>
      <c r="H798" s="35">
        <v>11370.48</v>
      </c>
      <c r="I798" s="35">
        <v>79593.36</v>
      </c>
    </row>
    <row r="799" spans="1:9">
      <c r="A799" s="31">
        <v>250</v>
      </c>
      <c r="B799" s="32" t="s">
        <v>251</v>
      </c>
      <c r="C799" s="31" t="s">
        <v>592</v>
      </c>
      <c r="D799" s="33" t="s">
        <v>322</v>
      </c>
      <c r="E799" s="47">
        <f>F799-20</f>
        <v>44706</v>
      </c>
      <c r="F799" s="47" t="s">
        <v>730</v>
      </c>
      <c r="G799" s="34">
        <v>15</v>
      </c>
      <c r="H799" s="35">
        <v>8629.7199999999993</v>
      </c>
      <c r="I799" s="35">
        <v>129445.81</v>
      </c>
    </row>
    <row r="800" spans="1:9">
      <c r="A800" s="31">
        <v>251</v>
      </c>
      <c r="B800" s="32" t="s">
        <v>252</v>
      </c>
      <c r="C800" s="31" t="s">
        <v>593</v>
      </c>
      <c r="D800" s="33" t="s">
        <v>322</v>
      </c>
      <c r="E800" s="47">
        <v>43428</v>
      </c>
      <c r="F800" s="47">
        <v>43440</v>
      </c>
      <c r="G800" s="34">
        <v>2</v>
      </c>
      <c r="H800" s="35">
        <v>6329.58</v>
      </c>
      <c r="I800" s="35">
        <v>12659.16</v>
      </c>
    </row>
    <row r="801" spans="1:9">
      <c r="A801" s="31">
        <v>252</v>
      </c>
      <c r="B801" s="32" t="s">
        <v>253</v>
      </c>
      <c r="C801" s="31" t="s">
        <v>594</v>
      </c>
      <c r="D801" s="33" t="s">
        <v>322</v>
      </c>
      <c r="E801" s="47">
        <v>43428</v>
      </c>
      <c r="F801" s="47">
        <v>43440</v>
      </c>
      <c r="G801" s="34">
        <v>8</v>
      </c>
      <c r="H801" s="35">
        <v>8885.91</v>
      </c>
      <c r="I801" s="35">
        <v>71087.27</v>
      </c>
    </row>
    <row r="802" spans="1:9">
      <c r="A802" s="31">
        <v>253</v>
      </c>
      <c r="B802" s="32" t="s">
        <v>254</v>
      </c>
      <c r="C802" s="31" t="s">
        <v>595</v>
      </c>
      <c r="D802" s="33" t="s">
        <v>322</v>
      </c>
      <c r="E802" s="47">
        <f>F802-20</f>
        <v>44706</v>
      </c>
      <c r="F802" s="47">
        <v>44726</v>
      </c>
      <c r="G802" s="34">
        <v>8</v>
      </c>
      <c r="H802" s="35">
        <v>5182.5600000000004</v>
      </c>
      <c r="I802" s="35">
        <v>41460.480000000003</v>
      </c>
    </row>
    <row r="803" spans="1:9">
      <c r="A803" s="31">
        <v>254</v>
      </c>
      <c r="B803" s="32" t="s">
        <v>255</v>
      </c>
      <c r="C803" s="31" t="s">
        <v>596</v>
      </c>
      <c r="D803" s="33" t="s">
        <v>322</v>
      </c>
      <c r="E803" s="47">
        <f>F803-20</f>
        <v>44706</v>
      </c>
      <c r="F803" s="47" t="s">
        <v>730</v>
      </c>
      <c r="G803" s="34">
        <v>40</v>
      </c>
      <c r="H803" s="35">
        <v>14106.32</v>
      </c>
      <c r="I803" s="35">
        <v>564252.96</v>
      </c>
    </row>
    <row r="804" spans="1:9">
      <c r="A804" s="31">
        <v>255</v>
      </c>
      <c r="B804" s="32" t="s">
        <v>256</v>
      </c>
      <c r="C804" s="31" t="s">
        <v>597</v>
      </c>
      <c r="D804" s="33" t="s">
        <v>322</v>
      </c>
      <c r="E804" s="47">
        <f>F804-20</f>
        <v>44706</v>
      </c>
      <c r="F804" s="47">
        <v>44726</v>
      </c>
      <c r="G804" s="34">
        <v>22</v>
      </c>
      <c r="H804" s="35">
        <v>3314.8</v>
      </c>
      <c r="I804" s="35">
        <v>72925.69</v>
      </c>
    </row>
    <row r="805" spans="1:9">
      <c r="A805" s="31">
        <v>256</v>
      </c>
      <c r="B805" s="32" t="s">
        <v>257</v>
      </c>
      <c r="C805" s="31" t="s">
        <v>598</v>
      </c>
      <c r="D805" s="33" t="s">
        <v>322</v>
      </c>
      <c r="E805" s="47">
        <v>43567</v>
      </c>
      <c r="F805" s="47">
        <v>43570</v>
      </c>
      <c r="G805" s="34">
        <v>8</v>
      </c>
      <c r="H805" s="35">
        <v>4968.9799999999996</v>
      </c>
      <c r="I805" s="35">
        <v>39751.839999999997</v>
      </c>
    </row>
    <row r="806" spans="1:9">
      <c r="A806" s="31">
        <v>257</v>
      </c>
      <c r="B806" s="32" t="s">
        <v>258</v>
      </c>
      <c r="C806" s="31" t="s">
        <v>599</v>
      </c>
      <c r="D806" s="33" t="s">
        <v>322</v>
      </c>
      <c r="E806" s="47">
        <v>43127</v>
      </c>
      <c r="F806" s="47">
        <v>43139</v>
      </c>
      <c r="G806" s="34">
        <v>9</v>
      </c>
      <c r="H806" s="35">
        <v>3522.3</v>
      </c>
      <c r="I806" s="35">
        <v>31700.67</v>
      </c>
    </row>
    <row r="807" spans="1:9">
      <c r="A807" s="31">
        <v>258</v>
      </c>
      <c r="B807" s="32" t="s">
        <v>259</v>
      </c>
      <c r="C807" s="31" t="s">
        <v>600</v>
      </c>
      <c r="D807" s="33" t="s">
        <v>322</v>
      </c>
      <c r="E807" s="47">
        <v>43127</v>
      </c>
      <c r="F807" s="47">
        <v>43139</v>
      </c>
      <c r="G807" s="34">
        <v>5</v>
      </c>
      <c r="H807" s="35">
        <v>3265.32</v>
      </c>
      <c r="I807" s="35">
        <v>16326.59</v>
      </c>
    </row>
    <row r="808" spans="1:9">
      <c r="A808" s="31">
        <v>259</v>
      </c>
      <c r="B808" s="32" t="s">
        <v>260</v>
      </c>
      <c r="C808" s="31" t="s">
        <v>601</v>
      </c>
      <c r="D808" s="33" t="s">
        <v>322</v>
      </c>
      <c r="E808" s="47">
        <v>43127</v>
      </c>
      <c r="F808" s="47">
        <v>43139</v>
      </c>
      <c r="G808" s="34">
        <v>2</v>
      </c>
      <c r="H808" s="35">
        <v>3225.92</v>
      </c>
      <c r="I808" s="35">
        <v>6451.83</v>
      </c>
    </row>
    <row r="809" spans="1:9">
      <c r="A809" s="31">
        <v>260</v>
      </c>
      <c r="B809" s="32" t="s">
        <v>261</v>
      </c>
      <c r="C809" s="31" t="s">
        <v>602</v>
      </c>
      <c r="D809" s="33" t="s">
        <v>322</v>
      </c>
      <c r="E809" s="47">
        <v>43127</v>
      </c>
      <c r="F809" s="47">
        <v>43139</v>
      </c>
      <c r="G809" s="34">
        <v>4</v>
      </c>
      <c r="H809" s="35">
        <v>3029.88</v>
      </c>
      <c r="I809" s="35">
        <v>12119.51</v>
      </c>
    </row>
    <row r="810" spans="1:9">
      <c r="A810" s="31">
        <v>261</v>
      </c>
      <c r="B810" s="32" t="s">
        <v>262</v>
      </c>
      <c r="C810" s="31" t="s">
        <v>603</v>
      </c>
      <c r="D810" s="33" t="s">
        <v>322</v>
      </c>
      <c r="E810" s="47">
        <f>F810-20</f>
        <v>44706</v>
      </c>
      <c r="F810" s="47" t="s">
        <v>730</v>
      </c>
      <c r="G810" s="34">
        <v>5</v>
      </c>
      <c r="H810" s="35">
        <v>17403.82</v>
      </c>
      <c r="I810" s="35">
        <v>87019.1</v>
      </c>
    </row>
    <row r="811" spans="1:9">
      <c r="A811" s="31">
        <v>262</v>
      </c>
      <c r="B811" s="32" t="s">
        <v>263</v>
      </c>
      <c r="C811" s="31" t="s">
        <v>604</v>
      </c>
      <c r="D811" s="33" t="s">
        <v>322</v>
      </c>
      <c r="E811" s="47">
        <f>F811-20</f>
        <v>44706</v>
      </c>
      <c r="F811" s="47" t="s">
        <v>730</v>
      </c>
      <c r="G811" s="34">
        <v>5</v>
      </c>
      <c r="H811" s="35">
        <v>17403.82</v>
      </c>
      <c r="I811" s="35">
        <v>87019.1</v>
      </c>
    </row>
    <row r="812" spans="1:9">
      <c r="A812" s="31">
        <v>263</v>
      </c>
      <c r="B812" s="32" t="s">
        <v>264</v>
      </c>
      <c r="C812" s="31" t="s">
        <v>605</v>
      </c>
      <c r="D812" s="33" t="s">
        <v>322</v>
      </c>
      <c r="E812" s="47">
        <f>F812-20</f>
        <v>44706</v>
      </c>
      <c r="F812" s="47" t="s">
        <v>730</v>
      </c>
      <c r="G812" s="34">
        <v>5</v>
      </c>
      <c r="H812" s="35">
        <v>17403.82</v>
      </c>
      <c r="I812" s="35">
        <v>87019.1</v>
      </c>
    </row>
    <row r="813" spans="1:9">
      <c r="A813" s="31">
        <v>264</v>
      </c>
      <c r="B813" s="32" t="s">
        <v>265</v>
      </c>
      <c r="C813" s="31" t="s">
        <v>606</v>
      </c>
      <c r="D813" s="33" t="s">
        <v>322</v>
      </c>
      <c r="E813" s="47">
        <v>42757</v>
      </c>
      <c r="F813" s="47">
        <v>42769</v>
      </c>
      <c r="G813" s="34">
        <v>4</v>
      </c>
      <c r="H813" s="35">
        <v>20816.900000000001</v>
      </c>
      <c r="I813" s="35">
        <v>83267.62</v>
      </c>
    </row>
    <row r="814" spans="1:9">
      <c r="A814" s="31">
        <v>265</v>
      </c>
      <c r="B814" s="32" t="s">
        <v>266</v>
      </c>
      <c r="C814" s="31" t="s">
        <v>607</v>
      </c>
      <c r="D814" s="33" t="s">
        <v>322</v>
      </c>
      <c r="E814" s="47">
        <f t="shared" ref="E814" si="43">F814-8</f>
        <v>44375</v>
      </c>
      <c r="F814" s="47">
        <v>44383</v>
      </c>
      <c r="G814" s="34">
        <v>4</v>
      </c>
      <c r="H814" s="35">
        <v>22354.71</v>
      </c>
      <c r="I814" s="35">
        <v>89418.86</v>
      </c>
    </row>
    <row r="815" spans="1:9">
      <c r="A815" s="31">
        <v>266</v>
      </c>
      <c r="B815" s="32" t="s">
        <v>267</v>
      </c>
      <c r="C815" s="31" t="s">
        <v>608</v>
      </c>
      <c r="D815" s="33" t="s">
        <v>322</v>
      </c>
      <c r="E815" s="47">
        <v>44355</v>
      </c>
      <c r="F815" s="47">
        <v>44375</v>
      </c>
      <c r="G815" s="34">
        <v>4</v>
      </c>
      <c r="H815" s="35">
        <v>20816.900000000001</v>
      </c>
      <c r="I815" s="35">
        <v>83267.62</v>
      </c>
    </row>
    <row r="816" spans="1:9">
      <c r="A816" s="31">
        <v>267</v>
      </c>
      <c r="B816" s="32" t="s">
        <v>268</v>
      </c>
      <c r="C816" s="31" t="s">
        <v>609</v>
      </c>
      <c r="D816" s="33" t="s">
        <v>322</v>
      </c>
      <c r="E816" s="47">
        <v>42757</v>
      </c>
      <c r="F816" s="47">
        <v>42769</v>
      </c>
      <c r="G816" s="34">
        <v>5</v>
      </c>
      <c r="H816" s="35">
        <v>12745.14</v>
      </c>
      <c r="I816" s="35">
        <v>63725.68</v>
      </c>
    </row>
    <row r="817" spans="1:9">
      <c r="A817" s="31">
        <v>268</v>
      </c>
      <c r="B817" s="32" t="s">
        <v>269</v>
      </c>
      <c r="C817" s="31" t="s">
        <v>610</v>
      </c>
      <c r="D817" s="33" t="s">
        <v>322</v>
      </c>
      <c r="E817" s="47">
        <f t="shared" ref="E817:E824" si="44">F817-20</f>
        <v>44706</v>
      </c>
      <c r="F817" s="47" t="s">
        <v>730</v>
      </c>
      <c r="G817" s="34">
        <v>56</v>
      </c>
      <c r="H817" s="35">
        <v>5185.1899999999996</v>
      </c>
      <c r="I817" s="35">
        <v>290370.51</v>
      </c>
    </row>
    <row r="818" spans="1:9">
      <c r="A818" s="31">
        <v>269</v>
      </c>
      <c r="B818" s="32" t="s">
        <v>270</v>
      </c>
      <c r="C818" s="31" t="s">
        <v>611</v>
      </c>
      <c r="D818" s="33" t="s">
        <v>322</v>
      </c>
      <c r="E818" s="47">
        <f t="shared" si="44"/>
        <v>44706</v>
      </c>
      <c r="F818" s="47">
        <v>44726</v>
      </c>
      <c r="G818" s="34">
        <v>15</v>
      </c>
      <c r="H818" s="35">
        <v>5878.76</v>
      </c>
      <c r="I818" s="35">
        <v>88181.4</v>
      </c>
    </row>
    <row r="819" spans="1:9">
      <c r="A819" s="31">
        <v>270</v>
      </c>
      <c r="B819" s="32" t="s">
        <v>271</v>
      </c>
      <c r="C819" s="31" t="s">
        <v>612</v>
      </c>
      <c r="D819" s="33" t="s">
        <v>322</v>
      </c>
      <c r="E819" s="47">
        <f t="shared" si="44"/>
        <v>44706</v>
      </c>
      <c r="F819" s="47" t="s">
        <v>730</v>
      </c>
      <c r="G819" s="34">
        <v>20</v>
      </c>
      <c r="H819" s="35">
        <v>4089.49</v>
      </c>
      <c r="I819" s="35">
        <v>81789.850000000006</v>
      </c>
    </row>
    <row r="820" spans="1:9">
      <c r="A820" s="31">
        <v>271</v>
      </c>
      <c r="B820" s="32" t="s">
        <v>272</v>
      </c>
      <c r="C820" s="31" t="s">
        <v>613</v>
      </c>
      <c r="D820" s="33" t="s">
        <v>322</v>
      </c>
      <c r="E820" s="47">
        <f t="shared" si="44"/>
        <v>44706</v>
      </c>
      <c r="F820" s="47" t="s">
        <v>730</v>
      </c>
      <c r="G820" s="34">
        <v>37</v>
      </c>
      <c r="H820" s="35">
        <v>6685.76</v>
      </c>
      <c r="I820" s="35">
        <v>247373.29</v>
      </c>
    </row>
    <row r="821" spans="1:9">
      <c r="A821" s="31">
        <v>272</v>
      </c>
      <c r="B821" s="32" t="s">
        <v>273</v>
      </c>
      <c r="C821" s="31" t="s">
        <v>614</v>
      </c>
      <c r="D821" s="33" t="s">
        <v>322</v>
      </c>
      <c r="E821" s="47">
        <f t="shared" si="44"/>
        <v>44706</v>
      </c>
      <c r="F821" s="47" t="s">
        <v>730</v>
      </c>
      <c r="G821" s="34">
        <v>7</v>
      </c>
      <c r="H821" s="35">
        <v>5105.8599999999997</v>
      </c>
      <c r="I821" s="35">
        <v>35741.019999999997</v>
      </c>
    </row>
    <row r="822" spans="1:9">
      <c r="A822" s="31">
        <v>273</v>
      </c>
      <c r="B822" s="32" t="s">
        <v>274</v>
      </c>
      <c r="C822" s="31" t="s">
        <v>615</v>
      </c>
      <c r="D822" s="33" t="s">
        <v>322</v>
      </c>
      <c r="E822" s="47">
        <f t="shared" si="44"/>
        <v>44706</v>
      </c>
      <c r="F822" s="47" t="s">
        <v>730</v>
      </c>
      <c r="G822" s="34">
        <v>11</v>
      </c>
      <c r="H822" s="35">
        <v>6490.66</v>
      </c>
      <c r="I822" s="35">
        <v>71397.23</v>
      </c>
    </row>
    <row r="823" spans="1:9">
      <c r="A823" s="31">
        <v>274</v>
      </c>
      <c r="B823" s="32" t="s">
        <v>275</v>
      </c>
      <c r="C823" s="31" t="s">
        <v>616</v>
      </c>
      <c r="D823" s="33" t="s">
        <v>322</v>
      </c>
      <c r="E823" s="47">
        <f t="shared" si="44"/>
        <v>44706</v>
      </c>
      <c r="F823" s="47" t="s">
        <v>730</v>
      </c>
      <c r="G823" s="34">
        <v>11</v>
      </c>
      <c r="H823" s="35">
        <v>6656.7</v>
      </c>
      <c r="I823" s="35">
        <v>73223.7</v>
      </c>
    </row>
    <row r="824" spans="1:9">
      <c r="A824" s="31">
        <v>275</v>
      </c>
      <c r="B824" s="32" t="s">
        <v>276</v>
      </c>
      <c r="C824" s="31" t="s">
        <v>617</v>
      </c>
      <c r="D824" s="33" t="s">
        <v>322</v>
      </c>
      <c r="E824" s="47">
        <f t="shared" si="44"/>
        <v>44706</v>
      </c>
      <c r="F824" s="47" t="s">
        <v>730</v>
      </c>
      <c r="G824" s="34">
        <v>13</v>
      </c>
      <c r="H824" s="35">
        <v>6561.29</v>
      </c>
      <c r="I824" s="35">
        <v>85296.82</v>
      </c>
    </row>
    <row r="825" spans="1:9">
      <c r="A825" s="31">
        <v>276</v>
      </c>
      <c r="B825" s="32" t="s">
        <v>277</v>
      </c>
      <c r="C825" s="31" t="s">
        <v>618</v>
      </c>
      <c r="D825" s="33" t="s">
        <v>322</v>
      </c>
      <c r="E825" s="47">
        <v>44706</v>
      </c>
      <c r="F825" s="47" t="s">
        <v>734</v>
      </c>
      <c r="G825" s="34">
        <v>4</v>
      </c>
      <c r="H825" s="35">
        <v>3433.33</v>
      </c>
      <c r="I825" s="35">
        <v>13733.31</v>
      </c>
    </row>
    <row r="826" spans="1:9">
      <c r="A826" s="31">
        <v>277</v>
      </c>
      <c r="B826" s="32" t="s">
        <v>278</v>
      </c>
      <c r="C826" s="31" t="s">
        <v>619</v>
      </c>
      <c r="D826" s="33" t="s">
        <v>322</v>
      </c>
      <c r="E826" s="47">
        <v>44599</v>
      </c>
      <c r="F826" s="47">
        <v>44615</v>
      </c>
      <c r="G826" s="34">
        <v>1</v>
      </c>
      <c r="H826" s="35">
        <v>13931.17</v>
      </c>
      <c r="I826" s="35">
        <v>13931.17</v>
      </c>
    </row>
    <row r="827" spans="1:9">
      <c r="A827" s="31">
        <v>278</v>
      </c>
      <c r="B827" s="32" t="s">
        <v>279</v>
      </c>
      <c r="C827" s="31" t="s">
        <v>620</v>
      </c>
      <c r="D827" s="33" t="s">
        <v>322</v>
      </c>
      <c r="E827" s="47">
        <v>44599</v>
      </c>
      <c r="F827" s="47">
        <v>44615</v>
      </c>
      <c r="G827" s="34">
        <v>2</v>
      </c>
      <c r="H827" s="35">
        <v>20307.310000000001</v>
      </c>
      <c r="I827" s="35">
        <v>40614.620000000003</v>
      </c>
    </row>
    <row r="828" spans="1:9">
      <c r="A828" s="31">
        <v>279</v>
      </c>
      <c r="B828" s="32" t="s">
        <v>280</v>
      </c>
      <c r="C828" s="31" t="s">
        <v>621</v>
      </c>
      <c r="D828" s="33" t="s">
        <v>322</v>
      </c>
      <c r="E828" s="47">
        <v>44599</v>
      </c>
      <c r="F828" s="47">
        <v>44615</v>
      </c>
      <c r="G828" s="34">
        <v>1</v>
      </c>
      <c r="H828" s="35">
        <v>21156.23</v>
      </c>
      <c r="I828" s="35">
        <v>21156.23</v>
      </c>
    </row>
    <row r="829" spans="1:9">
      <c r="A829" s="31">
        <v>280</v>
      </c>
      <c r="B829" s="32" t="s">
        <v>281</v>
      </c>
      <c r="C829" s="31" t="s">
        <v>622</v>
      </c>
      <c r="D829" s="33" t="s">
        <v>322</v>
      </c>
      <c r="E829" s="47">
        <v>44599</v>
      </c>
      <c r="F829" s="47">
        <v>44615</v>
      </c>
      <c r="G829" s="34">
        <v>2</v>
      </c>
      <c r="H829" s="35">
        <v>21988.03</v>
      </c>
      <c r="I829" s="35">
        <v>43976.07</v>
      </c>
    </row>
    <row r="830" spans="1:9">
      <c r="A830" s="31">
        <v>281</v>
      </c>
      <c r="B830" s="32" t="s">
        <v>282</v>
      </c>
      <c r="C830" s="31" t="s">
        <v>623</v>
      </c>
      <c r="D830" s="33" t="s">
        <v>322</v>
      </c>
      <c r="E830" s="47">
        <f>F830-20</f>
        <v>44706</v>
      </c>
      <c r="F830" s="47">
        <v>44726</v>
      </c>
      <c r="G830" s="34">
        <v>5</v>
      </c>
      <c r="H830" s="35">
        <v>4550.45</v>
      </c>
      <c r="I830" s="35">
        <v>22752.25</v>
      </c>
    </row>
    <row r="831" spans="1:9">
      <c r="A831" s="31">
        <v>282</v>
      </c>
      <c r="B831" s="32" t="s">
        <v>283</v>
      </c>
      <c r="C831" s="31" t="s">
        <v>624</v>
      </c>
      <c r="D831" s="33" t="s">
        <v>322</v>
      </c>
      <c r="E831" s="47">
        <f>F831-20</f>
        <v>44706</v>
      </c>
      <c r="F831" s="47">
        <v>44726</v>
      </c>
      <c r="G831" s="34">
        <v>5</v>
      </c>
      <c r="H831" s="35">
        <v>4653.93</v>
      </c>
      <c r="I831" s="35">
        <v>23269.64</v>
      </c>
    </row>
    <row r="832" spans="1:9">
      <c r="A832" s="31">
        <v>283</v>
      </c>
      <c r="B832" s="32" t="s">
        <v>284</v>
      </c>
      <c r="C832" s="31" t="s">
        <v>625</v>
      </c>
      <c r="D832" s="33" t="s">
        <v>322</v>
      </c>
      <c r="E832" s="47">
        <f>F832-20</f>
        <v>44706</v>
      </c>
      <c r="F832" s="47">
        <v>44726</v>
      </c>
      <c r="G832" s="34">
        <v>6</v>
      </c>
      <c r="H832" s="35">
        <v>4733.63</v>
      </c>
      <c r="I832" s="35">
        <v>28401.75</v>
      </c>
    </row>
    <row r="833" spans="1:9">
      <c r="A833" s="31">
        <v>284</v>
      </c>
      <c r="B833" s="32" t="s">
        <v>285</v>
      </c>
      <c r="C833" s="31" t="s">
        <v>626</v>
      </c>
      <c r="D833" s="33" t="s">
        <v>322</v>
      </c>
      <c r="E833" s="47">
        <f>F833-20</f>
        <v>44706</v>
      </c>
      <c r="F833" s="47">
        <v>44726</v>
      </c>
      <c r="G833" s="34">
        <v>5</v>
      </c>
      <c r="H833" s="35">
        <v>4653.93</v>
      </c>
      <c r="I833" s="35">
        <v>23269.65</v>
      </c>
    </row>
    <row r="834" spans="1:9">
      <c r="A834" s="31">
        <v>285</v>
      </c>
      <c r="B834" s="32" t="s">
        <v>286</v>
      </c>
      <c r="C834" s="31" t="s">
        <v>627</v>
      </c>
      <c r="D834" s="33" t="s">
        <v>322</v>
      </c>
      <c r="E834" s="47">
        <f>F834-20</f>
        <v>44706</v>
      </c>
      <c r="F834" s="47" t="s">
        <v>730</v>
      </c>
      <c r="G834" s="34">
        <v>81</v>
      </c>
      <c r="H834" s="35">
        <v>9592.2199999999993</v>
      </c>
      <c r="I834" s="35">
        <v>776969.82</v>
      </c>
    </row>
    <row r="835" spans="1:9">
      <c r="A835" s="31">
        <v>286</v>
      </c>
      <c r="B835" s="32" t="s">
        <v>287</v>
      </c>
      <c r="C835" s="31" t="s">
        <v>628</v>
      </c>
      <c r="D835" s="33" t="s">
        <v>322</v>
      </c>
      <c r="E835" s="47">
        <v>43428</v>
      </c>
      <c r="F835" s="47">
        <v>43440</v>
      </c>
      <c r="G835" s="34">
        <v>21</v>
      </c>
      <c r="H835" s="35">
        <v>4359.26</v>
      </c>
      <c r="I835" s="35">
        <v>91544.4</v>
      </c>
    </row>
    <row r="836" spans="1:9">
      <c r="A836" s="31">
        <v>287</v>
      </c>
      <c r="B836" s="32" t="s">
        <v>288</v>
      </c>
      <c r="C836" s="31" t="s">
        <v>629</v>
      </c>
      <c r="D836" s="33" t="s">
        <v>322</v>
      </c>
      <c r="E836" s="47">
        <v>43597</v>
      </c>
      <c r="F836" s="47">
        <v>43602</v>
      </c>
      <c r="G836" s="34">
        <v>9</v>
      </c>
      <c r="H836" s="35">
        <v>15552.4</v>
      </c>
      <c r="I836" s="35">
        <v>139971.6</v>
      </c>
    </row>
    <row r="837" spans="1:9">
      <c r="A837" s="31">
        <v>288</v>
      </c>
      <c r="B837" s="32" t="s">
        <v>289</v>
      </c>
      <c r="C837" s="31" t="s">
        <v>630</v>
      </c>
      <c r="D837" s="33" t="s">
        <v>322</v>
      </c>
      <c r="E837" s="47">
        <v>43567</v>
      </c>
      <c r="F837" s="47">
        <v>43570</v>
      </c>
      <c r="G837" s="34">
        <v>7</v>
      </c>
      <c r="H837" s="35">
        <v>5214.76</v>
      </c>
      <c r="I837" s="35">
        <v>36503.300000000003</v>
      </c>
    </row>
    <row r="838" spans="1:9">
      <c r="A838" s="31">
        <v>289</v>
      </c>
      <c r="B838" s="32" t="s">
        <v>290</v>
      </c>
      <c r="C838" s="31" t="s">
        <v>631</v>
      </c>
      <c r="D838" s="33" t="s">
        <v>322</v>
      </c>
      <c r="E838" s="47">
        <v>43678</v>
      </c>
      <c r="F838" s="47">
        <v>43690</v>
      </c>
      <c r="G838" s="34">
        <v>4</v>
      </c>
      <c r="H838" s="35">
        <v>16874</v>
      </c>
      <c r="I838" s="35">
        <v>67496</v>
      </c>
    </row>
    <row r="839" spans="1:9">
      <c r="A839" s="31">
        <v>290</v>
      </c>
      <c r="B839" s="32" t="s">
        <v>291</v>
      </c>
      <c r="C839" s="31" t="s">
        <v>632</v>
      </c>
      <c r="D839" s="33" t="s">
        <v>322</v>
      </c>
      <c r="E839" s="47">
        <v>43678</v>
      </c>
      <c r="F839" s="47">
        <v>43690</v>
      </c>
      <c r="G839" s="34">
        <v>4</v>
      </c>
      <c r="H839" s="35">
        <v>16874</v>
      </c>
      <c r="I839" s="35">
        <v>67496</v>
      </c>
    </row>
    <row r="840" spans="1:9">
      <c r="A840" s="31">
        <v>291</v>
      </c>
      <c r="B840" s="32" t="s">
        <v>292</v>
      </c>
      <c r="C840" s="31" t="s">
        <v>633</v>
      </c>
      <c r="D840" s="33" t="s">
        <v>322</v>
      </c>
      <c r="E840" s="47">
        <v>43678</v>
      </c>
      <c r="F840" s="47">
        <v>43690</v>
      </c>
      <c r="G840" s="34">
        <v>4</v>
      </c>
      <c r="H840" s="35">
        <v>16874</v>
      </c>
      <c r="I840" s="35">
        <v>67496</v>
      </c>
    </row>
    <row r="841" spans="1:9">
      <c r="A841" s="31">
        <v>292</v>
      </c>
      <c r="B841" s="32" t="s">
        <v>293</v>
      </c>
      <c r="C841" s="31" t="s">
        <v>634</v>
      </c>
      <c r="D841" s="33" t="s">
        <v>322</v>
      </c>
      <c r="E841" s="47">
        <v>43678</v>
      </c>
      <c r="F841" s="47">
        <v>43690</v>
      </c>
      <c r="G841" s="34">
        <v>4</v>
      </c>
      <c r="H841" s="35">
        <v>16874</v>
      </c>
      <c r="I841" s="35">
        <v>67496</v>
      </c>
    </row>
    <row r="842" spans="1:9">
      <c r="A842" s="31">
        <v>293</v>
      </c>
      <c r="B842" s="32" t="s">
        <v>294</v>
      </c>
      <c r="C842" s="31" t="s">
        <v>635</v>
      </c>
      <c r="D842" s="33" t="s">
        <v>322</v>
      </c>
      <c r="E842" s="47">
        <f>F842-25</f>
        <v>44673</v>
      </c>
      <c r="F842" s="47">
        <v>44698</v>
      </c>
      <c r="G842" s="34">
        <v>6</v>
      </c>
      <c r="H842" s="35">
        <v>17471.080000000002</v>
      </c>
      <c r="I842" s="35">
        <v>104826.48</v>
      </c>
    </row>
    <row r="843" spans="1:9">
      <c r="A843" s="31">
        <v>294</v>
      </c>
      <c r="B843" s="32" t="s">
        <v>295</v>
      </c>
      <c r="C843" s="31" t="s">
        <v>636</v>
      </c>
      <c r="D843" s="33" t="s">
        <v>322</v>
      </c>
      <c r="E843" s="47">
        <v>43567</v>
      </c>
      <c r="F843" s="47">
        <v>43631</v>
      </c>
      <c r="G843" s="34">
        <v>2</v>
      </c>
      <c r="H843" s="35">
        <v>7541.08</v>
      </c>
      <c r="I843" s="35">
        <v>15082.15</v>
      </c>
    </row>
    <row r="844" spans="1:9">
      <c r="A844" s="31">
        <v>295</v>
      </c>
      <c r="B844" s="32" t="s">
        <v>296</v>
      </c>
      <c r="C844" s="31" t="s">
        <v>637</v>
      </c>
      <c r="D844" s="33" t="s">
        <v>344</v>
      </c>
      <c r="E844" s="47">
        <f>F844-25</f>
        <v>44660</v>
      </c>
      <c r="F844" s="47">
        <v>44685</v>
      </c>
      <c r="G844" s="34">
        <v>200</v>
      </c>
      <c r="H844" s="35">
        <v>2.2400000000000002</v>
      </c>
      <c r="I844" s="35">
        <v>448.4</v>
      </c>
    </row>
    <row r="845" spans="1:9">
      <c r="A845" s="31">
        <v>296</v>
      </c>
      <c r="B845" s="32" t="s">
        <v>297</v>
      </c>
      <c r="C845" s="31" t="s">
        <v>638</v>
      </c>
      <c r="D845" s="33" t="s">
        <v>322</v>
      </c>
      <c r="E845" s="47">
        <f>F845-25</f>
        <v>44660</v>
      </c>
      <c r="F845" s="47">
        <v>44685</v>
      </c>
      <c r="G845" s="34">
        <v>25</v>
      </c>
      <c r="H845" s="35">
        <v>41.3</v>
      </c>
      <c r="I845" s="35">
        <v>1032.5</v>
      </c>
    </row>
    <row r="846" spans="1:9">
      <c r="A846" s="31">
        <v>297</v>
      </c>
      <c r="B846" s="32" t="s">
        <v>298</v>
      </c>
      <c r="C846" s="31" t="s">
        <v>639</v>
      </c>
      <c r="D846" s="33" t="s">
        <v>333</v>
      </c>
      <c r="E846" s="47">
        <f>F846-20</f>
        <v>44650</v>
      </c>
      <c r="F846" s="47">
        <v>44670</v>
      </c>
      <c r="G846" s="34">
        <v>160</v>
      </c>
      <c r="H846" s="35">
        <v>153.4</v>
      </c>
      <c r="I846" s="35">
        <v>24544</v>
      </c>
    </row>
    <row r="847" spans="1:9">
      <c r="A847" s="31">
        <v>298</v>
      </c>
      <c r="B847" s="32" t="s">
        <v>299</v>
      </c>
      <c r="C847" s="31" t="s">
        <v>640</v>
      </c>
      <c r="D847" s="33" t="s">
        <v>322</v>
      </c>
      <c r="E847" s="47">
        <f>F847-15</f>
        <v>44685</v>
      </c>
      <c r="F847" s="47">
        <v>44700</v>
      </c>
      <c r="G847" s="34">
        <v>50</v>
      </c>
      <c r="H847" s="35">
        <v>437</v>
      </c>
      <c r="I847" s="35">
        <v>21850</v>
      </c>
    </row>
    <row r="848" spans="1:9">
      <c r="A848" s="31">
        <v>299</v>
      </c>
      <c r="B848" s="32" t="s">
        <v>300</v>
      </c>
      <c r="C848" s="31" t="s">
        <v>641</v>
      </c>
      <c r="D848" s="33" t="s">
        <v>322</v>
      </c>
      <c r="E848" s="47">
        <f>F848-15</f>
        <v>44690</v>
      </c>
      <c r="F848" s="47" t="s">
        <v>727</v>
      </c>
      <c r="G848" s="34">
        <v>345</v>
      </c>
      <c r="H848" s="35">
        <v>438.96</v>
      </c>
      <c r="I848" s="35">
        <v>151441.20000000001</v>
      </c>
    </row>
    <row r="849" spans="1:9">
      <c r="A849" s="31">
        <v>300</v>
      </c>
      <c r="B849" s="32" t="s">
        <v>301</v>
      </c>
      <c r="C849" s="31" t="s">
        <v>642</v>
      </c>
      <c r="D849" s="33" t="s">
        <v>335</v>
      </c>
      <c r="E849" s="47">
        <v>44526</v>
      </c>
      <c r="F849" s="47">
        <v>44533</v>
      </c>
      <c r="G849" s="34">
        <v>120</v>
      </c>
      <c r="H849" s="35">
        <v>141.6</v>
      </c>
      <c r="I849" s="35">
        <v>16992</v>
      </c>
    </row>
    <row r="850" spans="1:9">
      <c r="A850" s="31">
        <v>301</v>
      </c>
      <c r="B850" s="32" t="s">
        <v>302</v>
      </c>
      <c r="C850" s="31" t="s">
        <v>643</v>
      </c>
      <c r="D850" s="33" t="s">
        <v>322</v>
      </c>
      <c r="E850" s="47">
        <v>44613</v>
      </c>
      <c r="F850" s="47">
        <v>44624</v>
      </c>
      <c r="G850" s="34">
        <v>31</v>
      </c>
      <c r="H850" s="35">
        <v>221.01</v>
      </c>
      <c r="I850" s="35">
        <v>6851.31</v>
      </c>
    </row>
    <row r="851" spans="1:9">
      <c r="A851" s="31">
        <v>302</v>
      </c>
      <c r="B851" s="32" t="s">
        <v>303</v>
      </c>
      <c r="C851" s="31" t="s">
        <v>644</v>
      </c>
      <c r="D851" s="33" t="s">
        <v>322</v>
      </c>
      <c r="E851" s="47">
        <f>F851-15</f>
        <v>44727</v>
      </c>
      <c r="F851" s="47" t="s">
        <v>729</v>
      </c>
      <c r="G851" s="34">
        <v>6</v>
      </c>
      <c r="H851" s="35">
        <v>802.4</v>
      </c>
      <c r="I851" s="35">
        <v>4814.3999999999996</v>
      </c>
    </row>
    <row r="852" spans="1:9">
      <c r="A852" s="31">
        <v>303</v>
      </c>
      <c r="B852" s="32" t="s">
        <v>304</v>
      </c>
      <c r="C852" s="31" t="s">
        <v>645</v>
      </c>
      <c r="D852" s="33" t="s">
        <v>322</v>
      </c>
      <c r="E852" s="47">
        <f>F852-15</f>
        <v>44727</v>
      </c>
      <c r="F852" s="47" t="s">
        <v>729</v>
      </c>
      <c r="G852" s="34">
        <v>16</v>
      </c>
      <c r="H852" s="35">
        <v>802.4</v>
      </c>
      <c r="I852" s="35">
        <v>12838.4</v>
      </c>
    </row>
    <row r="853" spans="1:9">
      <c r="I853" s="37"/>
    </row>
    <row r="854" spans="1:9" ht="15.75" thickBot="1">
      <c r="A854" s="51" t="s">
        <v>319</v>
      </c>
      <c r="B854" s="51"/>
      <c r="C854" s="51"/>
      <c r="D854" s="13">
        <v>303</v>
      </c>
      <c r="E854" s="52" t="s">
        <v>320</v>
      </c>
      <c r="F854" s="52"/>
      <c r="G854" s="14"/>
      <c r="H854" s="53">
        <v>10069687.09</v>
      </c>
      <c r="I854" s="53"/>
    </row>
    <row r="855" spans="1:9" ht="15.75" thickTop="1">
      <c r="A855" s="9"/>
      <c r="B855" s="9"/>
      <c r="C855" s="9"/>
      <c r="D855" s="13" t="s">
        <v>321</v>
      </c>
      <c r="E855" s="15"/>
      <c r="F855" s="16"/>
      <c r="G855" s="10"/>
      <c r="H855" s="9"/>
      <c r="I855" s="9"/>
    </row>
    <row r="856" spans="1:9">
      <c r="A856" s="8"/>
      <c r="B856" s="8"/>
      <c r="C856" s="8"/>
      <c r="E856" s="8"/>
      <c r="F856" s="8"/>
      <c r="G856" s="8"/>
      <c r="H856" s="8"/>
      <c r="I856" s="8"/>
    </row>
    <row r="857" spans="1:9">
      <c r="A857" s="8"/>
      <c r="B857" s="8"/>
      <c r="C857" s="8"/>
      <c r="E857" s="8"/>
      <c r="F857" s="8"/>
      <c r="G857" s="8"/>
      <c r="H857" s="8"/>
      <c r="I857" s="8"/>
    </row>
    <row r="858" spans="1:9">
      <c r="A858" s="8"/>
      <c r="B858" s="8"/>
      <c r="C858" s="8"/>
      <c r="E858" s="8"/>
      <c r="F858" s="8"/>
      <c r="G858" s="8"/>
      <c r="H858" s="8"/>
      <c r="I858" s="8"/>
    </row>
    <row r="859" spans="1:9">
      <c r="A859" s="8"/>
      <c r="B859" s="8"/>
      <c r="C859" s="8"/>
      <c r="E859" s="8"/>
      <c r="F859" s="8"/>
      <c r="G859" s="8"/>
      <c r="H859" s="8"/>
      <c r="I859" s="8"/>
    </row>
    <row r="860" spans="1:9">
      <c r="A860" s="8"/>
      <c r="B860" s="8"/>
      <c r="C860" s="8"/>
      <c r="E860" s="8"/>
      <c r="F860" s="8"/>
      <c r="G860" s="8"/>
      <c r="H860" s="8"/>
      <c r="I860" s="8"/>
    </row>
    <row r="861" spans="1:9">
      <c r="A861" s="8"/>
      <c r="B861" s="8"/>
      <c r="C861" s="8"/>
      <c r="E861" s="8"/>
      <c r="F861" s="8"/>
      <c r="G861" s="8"/>
      <c r="H861" s="8"/>
      <c r="I861" s="8"/>
    </row>
    <row r="862" spans="1:9">
      <c r="A862" s="8"/>
      <c r="B862" s="8"/>
      <c r="C862" s="8"/>
      <c r="E862" s="8"/>
      <c r="F862" s="8"/>
      <c r="G862" s="8"/>
      <c r="H862" s="8"/>
      <c r="I862" s="8"/>
    </row>
    <row r="863" spans="1:9">
      <c r="A863" s="8"/>
      <c r="B863" s="8"/>
      <c r="C863" s="8"/>
      <c r="E863" s="8"/>
      <c r="F863" s="8"/>
      <c r="G863" s="8"/>
      <c r="H863" s="8"/>
      <c r="I863" s="8"/>
    </row>
  </sheetData>
  <mergeCells count="21">
    <mergeCell ref="A854:C854"/>
    <mergeCell ref="E854:F854"/>
    <mergeCell ref="H854:I854"/>
    <mergeCell ref="A547:I547"/>
    <mergeCell ref="A546:I546"/>
    <mergeCell ref="A545:I545"/>
    <mergeCell ref="A543:I543"/>
    <mergeCell ref="A5:I5"/>
    <mergeCell ref="A7:I7"/>
    <mergeCell ref="A8:I8"/>
    <mergeCell ref="A9:I9"/>
    <mergeCell ref="A257:I257"/>
    <mergeCell ref="A259:I259"/>
    <mergeCell ref="A260:I260"/>
    <mergeCell ref="A261:I261"/>
    <mergeCell ref="A243:C243"/>
    <mergeCell ref="E243:F243"/>
    <mergeCell ref="H243:I243"/>
    <mergeCell ref="A524:C524"/>
    <mergeCell ref="E524:F524"/>
    <mergeCell ref="H524:I524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9" manualBreakCount="9">
    <brk id="87" max="8" man="1"/>
    <brk id="174" max="8" man="1"/>
    <brk id="252" max="8" man="1"/>
    <brk id="339" max="8" man="1"/>
    <brk id="426" max="8" man="1"/>
    <brk id="512" max="8" man="1"/>
    <brk id="536" max="16383" man="1"/>
    <brk id="712" max="8" man="1"/>
    <brk id="79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2022-07-18T19:37:52Z</cp:lastPrinted>
  <dcterms:created xsi:type="dcterms:W3CDTF">2022-07-04T11:39:21Z</dcterms:created>
  <dcterms:modified xsi:type="dcterms:W3CDTF">2022-07-18T19:38:57Z</dcterms:modified>
</cp:coreProperties>
</file>