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'Sheet3'!$C$1:$L$71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<sst xmlns="http://schemas.openxmlformats.org/spreadsheetml/2006/main" count="132" uniqueCount="79">
  <si>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</si>
  <si>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</si>
  <si>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</si>
  <si>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</si>
  <si>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</si>
  <si>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</si>
  <si>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</si>
  <si>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</si>
  <si>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</si>
  <si>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</si>
  <si>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</si>
  <si>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</si>
  <si>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</si>
  <si>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</si>
  <si>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</si>
  <si>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</si>
  <si>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</si>
  <si>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</si>
  <si>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</si>
  <si>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</si>
  <si>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</si>
  <si>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</si>
  <si>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</si>
  <si>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</si>
  <si>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</si>
  <si>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</si>
  <si>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</si>
  <si>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</si>
  <si>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</si>
  <si>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</si>
  <si>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</si>
  <si>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</si>
  <si>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</si>
  <si>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</si>
  <si>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</si>
  <si>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</si>
  <si>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</si>
  <si>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</si>
  <si>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</si>
  <si>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</si>
  <si>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</si>
  <si>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</si>
  <si>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</si>
  <si>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</si>
  <si>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</si>
  <si>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</si>
  <si>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</si>
  <si>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</si>
  <si>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</si>
  <si>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</si>
  <si>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</si>
  <si>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</si>
  <si>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</si>
  <si>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</si>
  <si>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</si>
  <si>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</si>
  <si>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</si>
  <si>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</si>
  <si>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</si>
  <si>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</si>
  <si>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</si>
  <si>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</si>
  <si>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</si>
  <si>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</si>
  <si>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</si>
  <si>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</si>
  <si>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</si>
  <si>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</si>
  <si>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</si>
  <si>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</si>
  <si>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</si>
  <si>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</si>
  <si>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</si>
  <si>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</si>
  <si>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(L)</t>
  </si>
  <si>
    <t>(M)</t>
  </si>
  <si>
    <t>(N)</t>
  </si>
  <si>
    <t>FONDO DE RESERVAS PARA ACCIONES FORMATIVAS ADOZONA</t>
  </si>
  <si>
    <t>Al 30 DE ABRIL DEL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</si>
</sst>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2914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29241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181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629275" y="40290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429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029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486400" y="5172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162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2914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02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14700" y="5172075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66737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686425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191000" y="5686425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582150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990600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582150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857250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572625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648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29275" y="6648450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6389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67375" y="77628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7724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0</xdr:row>
      <xdr:rowOff>85725</xdr:rowOff>
    </xdr:from>
    <xdr:to>
      <xdr:col>2</xdr:col>
      <xdr:colOff>1038225</xdr:colOff>
      <xdr:row>6</xdr:row>
      <xdr:rowOff>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="112" zoomScaleNormal="112" zoomScalePageLayoutView="0" workbookViewId="0" topLeftCell="C1">
      <selection activeCell="M16" sqref="M16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4"/>
      <c r="D1" s="15"/>
      <c r="E1" s="16"/>
      <c r="F1" s="16"/>
      <c r="G1" s="16"/>
      <c r="H1" s="17"/>
      <c r="I1" s="17"/>
      <c r="J1" s="14"/>
      <c r="K1" s="14"/>
      <c r="L1" s="18" t="s">
        <v>51</v>
      </c>
    </row>
    <row r="2" spans="3:12" ht="12.75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78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62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.5" customHeight="1">
      <c r="C6" s="19"/>
      <c r="D6" s="15"/>
      <c r="E6" s="20"/>
      <c r="F6" s="20"/>
      <c r="G6" s="20"/>
      <c r="H6" s="19"/>
      <c r="I6" s="19"/>
      <c r="J6" s="19"/>
      <c r="K6" s="19"/>
      <c r="L6" s="19"/>
    </row>
    <row r="7" spans="3:12" ht="24">
      <c r="C7" s="14"/>
      <c r="D7" s="15"/>
      <c r="E7" s="21" t="s">
        <v>31</v>
      </c>
      <c r="F7" s="22" t="s">
        <v>32</v>
      </c>
      <c r="G7" s="23" t="s">
        <v>33</v>
      </c>
      <c r="H7" s="24"/>
      <c r="I7" s="24"/>
      <c r="J7" s="25"/>
      <c r="K7" s="25"/>
      <c r="L7" s="26" t="s">
        <v>34</v>
      </c>
    </row>
    <row r="8" spans="3:12" ht="12.75">
      <c r="C8" s="27" t="s">
        <v>26</v>
      </c>
      <c r="D8" s="28"/>
      <c r="E8" s="16"/>
      <c r="F8" s="16"/>
      <c r="G8" s="29"/>
      <c r="H8" s="30"/>
      <c r="I8" s="30"/>
      <c r="J8" s="25"/>
      <c r="K8" s="25"/>
      <c r="L8" s="31"/>
    </row>
    <row r="9" spans="3:12" ht="12.75">
      <c r="C9" s="14" t="s">
        <v>6</v>
      </c>
      <c r="D9" s="15"/>
      <c r="E9" s="16"/>
      <c r="F9" s="16"/>
      <c r="G9" s="29"/>
      <c r="H9" s="30"/>
      <c r="I9" s="30"/>
      <c r="J9" s="25"/>
      <c r="K9" s="25"/>
      <c r="L9" s="31"/>
    </row>
    <row r="10" spans="1:12" ht="12.75" customHeight="1" hidden="1">
      <c r="A10" t="s">
        <v>0</v>
      </c>
      <c r="B10" t="s">
        <v>1</v>
      </c>
      <c r="C10" s="14" t="s">
        <v>2</v>
      </c>
      <c r="D10" s="15" t="s">
        <v>64</v>
      </c>
      <c r="E10" s="16" t="s">
        <v>3</v>
      </c>
      <c r="F10" s="16" t="s">
        <v>4</v>
      </c>
      <c r="G10" s="16" t="s">
        <v>5</v>
      </c>
      <c r="H10" s="14"/>
      <c r="I10" s="14"/>
      <c r="J10" s="14"/>
      <c r="K10" s="14"/>
      <c r="L10" s="14"/>
    </row>
    <row r="11" spans="1:12" ht="12.75">
      <c r="A11" t="s">
        <v>18</v>
      </c>
      <c r="B11">
        <v>1</v>
      </c>
      <c r="C11" s="14" t="s">
        <v>39</v>
      </c>
      <c r="D11" s="15" t="s">
        <v>52</v>
      </c>
      <c r="E11" s="16">
        <v>606049076.97</v>
      </c>
      <c r="F11" s="16">
        <v>-430286537.79</v>
      </c>
      <c r="G11" s="29">
        <v>175762539.18</v>
      </c>
      <c r="H11" s="14"/>
      <c r="I11" s="14"/>
      <c r="J11" s="14"/>
      <c r="K11" s="14"/>
      <c r="L11" s="32">
        <f aca="true" t="shared" si="0" ref="L11:L19">+G11/$G$21</f>
        <v>0.07789488721017844</v>
      </c>
    </row>
    <row r="12" spans="1:12" ht="12.75">
      <c r="A12" t="s">
        <v>18</v>
      </c>
      <c r="B12">
        <v>2</v>
      </c>
      <c r="C12" s="14" t="s">
        <v>40</v>
      </c>
      <c r="D12" s="15" t="s">
        <v>53</v>
      </c>
      <c r="E12" s="16">
        <v>4342618.63</v>
      </c>
      <c r="F12" s="16">
        <v>1666013.5</v>
      </c>
      <c r="G12" s="29">
        <v>6008632.13</v>
      </c>
      <c r="H12" s="14"/>
      <c r="I12" s="14"/>
      <c r="J12" s="14"/>
      <c r="K12" s="14"/>
      <c r="L12" s="32">
        <f t="shared" si="0"/>
        <v>0.002662920803473819</v>
      </c>
    </row>
    <row r="13" spans="1:12" ht="12.75">
      <c r="A13" t="s">
        <v>18</v>
      </c>
      <c r="B13">
        <v>3</v>
      </c>
      <c r="C13" s="14" t="s">
        <v>41</v>
      </c>
      <c r="D13" s="15" t="s">
        <v>60</v>
      </c>
      <c r="E13" s="16">
        <v>833445741.81</v>
      </c>
      <c r="F13" s="16">
        <v>2203975.45</v>
      </c>
      <c r="G13" s="29">
        <v>835649717.26</v>
      </c>
      <c r="H13" s="14"/>
      <c r="I13" s="14"/>
      <c r="J13" s="14"/>
      <c r="K13" s="14"/>
      <c r="L13" s="32">
        <f t="shared" si="0"/>
        <v>0.3703453578724363</v>
      </c>
    </row>
    <row r="14" spans="1:12" ht="12.75">
      <c r="A14" t="s">
        <v>18</v>
      </c>
      <c r="B14">
        <v>4</v>
      </c>
      <c r="C14" s="14" t="s">
        <v>42</v>
      </c>
      <c r="D14" s="15" t="s">
        <v>54</v>
      </c>
      <c r="E14" s="16">
        <v>477685601.61</v>
      </c>
      <c r="F14" s="16">
        <v>419540992.6</v>
      </c>
      <c r="G14" s="29">
        <v>897226594.21</v>
      </c>
      <c r="H14" s="14"/>
      <c r="I14" s="14"/>
      <c r="J14" s="14"/>
      <c r="K14" s="14"/>
      <c r="L14" s="32">
        <f t="shared" si="0"/>
        <v>0.39763515413478506</v>
      </c>
    </row>
    <row r="15" spans="1:12" ht="12.75">
      <c r="A15" t="s">
        <v>18</v>
      </c>
      <c r="B15">
        <v>5</v>
      </c>
      <c r="C15" s="14" t="s">
        <v>14</v>
      </c>
      <c r="D15" s="15"/>
      <c r="E15" s="16">
        <v>0</v>
      </c>
      <c r="F15" s="16">
        <v>0</v>
      </c>
      <c r="G15" s="29">
        <v>0</v>
      </c>
      <c r="H15" s="14"/>
      <c r="I15" s="14"/>
      <c r="J15" s="14"/>
      <c r="K15" s="14"/>
      <c r="L15" s="32">
        <f t="shared" si="0"/>
        <v>0</v>
      </c>
    </row>
    <row r="16" spans="1:12" ht="12.75">
      <c r="A16" t="s">
        <v>18</v>
      </c>
      <c r="B16">
        <v>6</v>
      </c>
      <c r="C16" s="14" t="s">
        <v>15</v>
      </c>
      <c r="D16" s="15"/>
      <c r="E16" s="16">
        <v>1331644.08</v>
      </c>
      <c r="F16" s="16">
        <v>-18943.52</v>
      </c>
      <c r="G16" s="29">
        <v>1312700.56</v>
      </c>
      <c r="H16" s="14"/>
      <c r="I16" s="14"/>
      <c r="J16" s="14"/>
      <c r="K16" s="14"/>
      <c r="L16" s="32">
        <f t="shared" si="0"/>
        <v>0.0005817659584288334</v>
      </c>
    </row>
    <row r="17" spans="1:12" ht="12.75">
      <c r="A17" t="s">
        <v>18</v>
      </c>
      <c r="B17">
        <v>7</v>
      </c>
      <c r="C17" s="14" t="s">
        <v>16</v>
      </c>
      <c r="D17" s="15"/>
      <c r="E17" s="16">
        <v>17685595.71</v>
      </c>
      <c r="F17" s="16">
        <v>21756080.14</v>
      </c>
      <c r="G17" s="29">
        <v>39441675.85</v>
      </c>
      <c r="H17" s="14"/>
      <c r="I17" s="14"/>
      <c r="J17" s="14"/>
      <c r="K17" s="14"/>
      <c r="L17" s="32">
        <f t="shared" si="0"/>
        <v>0.01747986178425537</v>
      </c>
    </row>
    <row r="18" spans="1:12" ht="12.75">
      <c r="A18" t="s">
        <v>18</v>
      </c>
      <c r="B18">
        <v>8</v>
      </c>
      <c r="C18" s="14" t="s">
        <v>43</v>
      </c>
      <c r="D18" s="15" t="s">
        <v>55</v>
      </c>
      <c r="E18" s="16">
        <v>63166255.02</v>
      </c>
      <c r="F18" s="16">
        <v>-853253.9400000001</v>
      </c>
      <c r="G18" s="29">
        <v>62313001.08</v>
      </c>
      <c r="H18" s="14"/>
      <c r="I18" s="14"/>
      <c r="J18" s="14"/>
      <c r="K18" s="14"/>
      <c r="L18" s="32">
        <f t="shared" si="0"/>
        <v>0.027616033618423328</v>
      </c>
    </row>
    <row r="19" spans="1:12" ht="12.75">
      <c r="A19" t="s">
        <v>18</v>
      </c>
      <c r="B19">
        <v>9</v>
      </c>
      <c r="C19" s="14" t="s">
        <v>17</v>
      </c>
      <c r="D19" s="15" t="s">
        <v>56</v>
      </c>
      <c r="E19" s="16">
        <v>238678247.46</v>
      </c>
      <c r="F19" s="16">
        <v>13512.460000000001</v>
      </c>
      <c r="G19" s="29">
        <v>238691759.92</v>
      </c>
      <c r="H19" s="14"/>
      <c r="I19" s="14"/>
      <c r="J19" s="14"/>
      <c r="K19" s="14"/>
      <c r="L19" s="32">
        <f t="shared" si="0"/>
        <v>0.10578401861801887</v>
      </c>
    </row>
    <row r="20" spans="1:12" ht="12.75">
      <c r="A20" t="s">
        <v>18</v>
      </c>
      <c r="B20">
        <v>11</v>
      </c>
      <c r="C20" s="14"/>
      <c r="D20" s="15"/>
      <c r="E20" s="16"/>
      <c r="F20" s="16"/>
      <c r="G20" s="29"/>
      <c r="H20" s="14"/>
      <c r="I20" s="14"/>
      <c r="J20" s="14"/>
      <c r="K20" s="14"/>
      <c r="L20" s="32"/>
    </row>
    <row r="21" spans="1:12" ht="12.75">
      <c r="A21" t="s">
        <v>18</v>
      </c>
      <c r="B21">
        <v>12</v>
      </c>
      <c r="C21" s="14" t="s">
        <v>30</v>
      </c>
      <c r="D21" s="15"/>
      <c r="E21" s="16">
        <v>2242384781.29</v>
      </c>
      <c r="F21" s="16">
        <v>14021838.9</v>
      </c>
      <c r="G21" s="29">
        <v>2256406620.19</v>
      </c>
      <c r="H21" s="14"/>
      <c r="I21" s="14"/>
      <c r="J21" s="14"/>
      <c r="K21" s="14"/>
      <c r="L21" s="32">
        <f>+G21/$G$21</f>
        <v>1</v>
      </c>
    </row>
    <row r="22" spans="1:12" ht="12.75">
      <c r="A22" t="s">
        <v>18</v>
      </c>
      <c r="B22">
        <v>15</v>
      </c>
      <c r="C22" s="14"/>
      <c r="D22" s="15"/>
      <c r="E22" s="16"/>
      <c r="F22" s="16"/>
      <c r="G22" s="29"/>
      <c r="H22" s="14"/>
      <c r="I22" s="14"/>
      <c r="J22" s="14"/>
      <c r="K22" s="14"/>
      <c r="L22" s="32"/>
    </row>
    <row r="23" spans="1:12" ht="12.75">
      <c r="A23" t="s">
        <v>18</v>
      </c>
      <c r="B23">
        <v>45</v>
      </c>
      <c r="C23" s="14" t="s">
        <v>19</v>
      </c>
      <c r="D23" s="15"/>
      <c r="E23" s="16"/>
      <c r="F23" s="16"/>
      <c r="G23" s="29"/>
      <c r="H23" s="14"/>
      <c r="I23" s="14"/>
      <c r="J23" s="14"/>
      <c r="K23" s="14"/>
      <c r="L23" s="32"/>
    </row>
    <row r="24" spans="1:12" ht="12.75">
      <c r="A24" t="s">
        <v>18</v>
      </c>
      <c r="B24">
        <v>50</v>
      </c>
      <c r="C24" s="14" t="s">
        <v>20</v>
      </c>
      <c r="D24" s="15"/>
      <c r="E24" s="16">
        <v>437711825.74</v>
      </c>
      <c r="F24" s="16">
        <v>0</v>
      </c>
      <c r="G24" s="29">
        <v>437711825.74</v>
      </c>
      <c r="H24" s="14"/>
      <c r="I24" s="14"/>
      <c r="J24" s="14"/>
      <c r="K24" s="14"/>
      <c r="L24" s="32">
        <f>+G24/$G$28</f>
        <v>0.14161728846988317</v>
      </c>
    </row>
    <row r="25" spans="1:12" ht="12.75">
      <c r="A25" t="s">
        <v>18</v>
      </c>
      <c r="B25">
        <v>55</v>
      </c>
      <c r="C25" s="14" t="s">
        <v>44</v>
      </c>
      <c r="D25" s="15" t="s">
        <v>57</v>
      </c>
      <c r="E25" s="16">
        <v>2177601647.07</v>
      </c>
      <c r="F25" s="16">
        <v>-2579783.95</v>
      </c>
      <c r="G25" s="29">
        <v>2175021863.12</v>
      </c>
      <c r="H25" s="14"/>
      <c r="I25" s="14"/>
      <c r="J25" s="14"/>
      <c r="K25" s="14"/>
      <c r="L25" s="32">
        <f>+G25/$G$28</f>
        <v>0.7037065953085112</v>
      </c>
    </row>
    <row r="26" spans="1:12" ht="12.75">
      <c r="A26" t="s">
        <v>18</v>
      </c>
      <c r="B26">
        <v>60</v>
      </c>
      <c r="C26" s="14" t="s">
        <v>45</v>
      </c>
      <c r="D26" s="14" t="s">
        <v>58</v>
      </c>
      <c r="E26" s="16">
        <v>478034646.63</v>
      </c>
      <c r="F26" s="16">
        <v>39506.33</v>
      </c>
      <c r="G26" s="29">
        <v>478074152.96</v>
      </c>
      <c r="H26" s="14"/>
      <c r="I26" s="14"/>
      <c r="J26" s="14"/>
      <c r="K26" s="14"/>
      <c r="L26" s="32">
        <f>+G26/$G$28</f>
        <v>0.1546761162216055</v>
      </c>
    </row>
    <row r="27" spans="1:12" ht="12.75">
      <c r="A27" t="s">
        <v>18</v>
      </c>
      <c r="B27">
        <v>65</v>
      </c>
      <c r="C27" s="14"/>
      <c r="D27" s="15"/>
      <c r="E27" s="16"/>
      <c r="F27" s="16"/>
      <c r="G27" s="29"/>
      <c r="H27" s="14"/>
      <c r="I27" s="14"/>
      <c r="J27" s="14"/>
      <c r="K27" s="14"/>
      <c r="L27" s="32"/>
    </row>
    <row r="28" spans="1:12" ht="12.75">
      <c r="A28" t="s">
        <v>18</v>
      </c>
      <c r="B28">
        <v>70</v>
      </c>
      <c r="C28" s="14" t="s">
        <v>21</v>
      </c>
      <c r="D28" s="15"/>
      <c r="E28" s="16">
        <v>3093348119.44</v>
      </c>
      <c r="F28" s="16">
        <v>-2540277.62</v>
      </c>
      <c r="G28" s="29">
        <v>3090807841.82</v>
      </c>
      <c r="H28" s="14"/>
      <c r="I28" s="14"/>
      <c r="J28" s="14"/>
      <c r="K28" s="14"/>
      <c r="L28" s="32">
        <f>+G28/$G$28</f>
        <v>1</v>
      </c>
    </row>
    <row r="29" spans="1:12" ht="12.75">
      <c r="A29" t="s">
        <v>18</v>
      </c>
      <c r="B29">
        <v>75</v>
      </c>
      <c r="C29" s="14"/>
      <c r="D29" s="15"/>
      <c r="E29" s="16"/>
      <c r="F29" s="16"/>
      <c r="G29" s="29"/>
      <c r="H29" s="14"/>
      <c r="I29" s="14"/>
      <c r="J29" s="14"/>
      <c r="K29" s="14"/>
      <c r="L29" s="32"/>
    </row>
    <row r="30" spans="1:12" ht="12.75">
      <c r="A30" t="s">
        <v>18</v>
      </c>
      <c r="B30">
        <v>80</v>
      </c>
      <c r="C30" s="14" t="s">
        <v>22</v>
      </c>
      <c r="D30" s="15"/>
      <c r="E30" s="16"/>
      <c r="F30" s="16"/>
      <c r="G30" s="29"/>
      <c r="H30" s="14"/>
      <c r="I30" s="14"/>
      <c r="J30" s="14"/>
      <c r="K30" s="14"/>
      <c r="L30" s="32"/>
    </row>
    <row r="31" spans="1:12" ht="12.75">
      <c r="A31" t="s">
        <v>18</v>
      </c>
      <c r="B31">
        <v>85</v>
      </c>
      <c r="C31" s="14" t="s">
        <v>23</v>
      </c>
      <c r="D31" s="15"/>
      <c r="E31" s="16">
        <v>1143290</v>
      </c>
      <c r="F31" s="16">
        <v>0</v>
      </c>
      <c r="G31" s="29">
        <v>1143290</v>
      </c>
      <c r="H31" s="14"/>
      <c r="I31" s="14"/>
      <c r="J31" s="14"/>
      <c r="K31" s="14"/>
      <c r="L31" s="32">
        <f>+G31/$G$35</f>
        <v>0.09886974052170214</v>
      </c>
    </row>
    <row r="32" spans="1:12" ht="12.75">
      <c r="A32" t="s">
        <v>18</v>
      </c>
      <c r="B32">
        <v>90</v>
      </c>
      <c r="C32" s="14" t="s">
        <v>24</v>
      </c>
      <c r="D32" s="15"/>
      <c r="E32" s="16">
        <v>1995514.28</v>
      </c>
      <c r="F32" s="16">
        <v>0</v>
      </c>
      <c r="G32" s="29">
        <v>1995514.28</v>
      </c>
      <c r="H32" s="14"/>
      <c r="I32" s="14"/>
      <c r="J32" s="14"/>
      <c r="K32" s="14"/>
      <c r="L32" s="32">
        <f>+G32/$G$35</f>
        <v>0.17256862132175677</v>
      </c>
    </row>
    <row r="33" spans="1:12" ht="12.75">
      <c r="A33" t="s">
        <v>18</v>
      </c>
      <c r="B33">
        <v>95</v>
      </c>
      <c r="C33" s="14" t="s">
        <v>46</v>
      </c>
      <c r="D33" s="15"/>
      <c r="E33" s="16">
        <v>8428675.56</v>
      </c>
      <c r="F33" s="16">
        <v>-3881.17</v>
      </c>
      <c r="G33" s="29">
        <v>8424794.39</v>
      </c>
      <c r="H33" s="14"/>
      <c r="I33" s="14"/>
      <c r="J33" s="14"/>
      <c r="K33" s="14"/>
      <c r="L33" s="32">
        <f>+G33/$G$35</f>
        <v>0.7285616381565412</v>
      </c>
    </row>
    <row r="34" spans="1:12" ht="12.75">
      <c r="A34" t="s">
        <v>18</v>
      </c>
      <c r="B34">
        <v>100</v>
      </c>
      <c r="C34" s="14"/>
      <c r="D34" s="15"/>
      <c r="E34" s="16"/>
      <c r="F34" s="16"/>
      <c r="G34" s="29"/>
      <c r="H34" s="14"/>
      <c r="I34" s="14"/>
      <c r="J34" s="14"/>
      <c r="K34" s="14"/>
      <c r="L34" s="32"/>
    </row>
    <row r="35" spans="1:12" ht="12.75">
      <c r="A35" t="s">
        <v>18</v>
      </c>
      <c r="B35">
        <v>105</v>
      </c>
      <c r="C35" s="14" t="s">
        <v>25</v>
      </c>
      <c r="D35" s="15"/>
      <c r="E35" s="16">
        <v>11567479.84</v>
      </c>
      <c r="F35" s="16">
        <v>-3881.17</v>
      </c>
      <c r="G35" s="29">
        <v>11563598.67</v>
      </c>
      <c r="H35" s="14"/>
      <c r="I35" s="14"/>
      <c r="J35" s="14"/>
      <c r="K35" s="14"/>
      <c r="L35" s="32">
        <f>+G35/$G$35</f>
        <v>1</v>
      </c>
    </row>
    <row r="36" spans="3:12" ht="12.75">
      <c r="C36" s="33" t="s">
        <v>63</v>
      </c>
      <c r="D36" s="34"/>
      <c r="E36" s="35">
        <f>E21+E28+E35</f>
        <v>5347300380.57</v>
      </c>
      <c r="F36" s="35">
        <f>F21+F28+F35</f>
        <v>11477680.110000001</v>
      </c>
      <c r="G36" s="35">
        <f>G21+G28+G35</f>
        <v>5358778060.68</v>
      </c>
      <c r="H36" s="36"/>
      <c r="I36" s="36"/>
      <c r="J36" s="14"/>
      <c r="K36" s="14"/>
      <c r="L36" s="37">
        <f>+G36/$G$36</f>
        <v>1</v>
      </c>
    </row>
    <row r="37" spans="3:12" ht="12.75">
      <c r="C37" s="14"/>
      <c r="D37" s="15"/>
      <c r="E37" s="16"/>
      <c r="F37" s="16"/>
      <c r="G37" s="29"/>
      <c r="H37" s="14"/>
      <c r="I37" s="14"/>
      <c r="J37" s="14"/>
      <c r="K37" s="14"/>
      <c r="L37" s="32"/>
    </row>
    <row r="38" spans="1:12" ht="12.75" customHeight="1" hidden="1">
      <c r="A38" t="s">
        <v>0</v>
      </c>
      <c r="B38" t="s">
        <v>1</v>
      </c>
      <c r="C38" s="14" t="s">
        <v>2</v>
      </c>
      <c r="D38" s="14" t="s">
        <v>64</v>
      </c>
      <c r="E38" s="15" t="s">
        <v>3</v>
      </c>
      <c r="F38" s="16" t="s">
        <v>4</v>
      </c>
      <c r="G38" s="29" t="s">
        <v>5</v>
      </c>
      <c r="H38" s="16" t="s">
        <v>65</v>
      </c>
      <c r="I38" s="14"/>
      <c r="J38" s="14"/>
      <c r="K38" s="14"/>
      <c r="L38" s="32"/>
    </row>
    <row r="39" spans="1:12" ht="12.75">
      <c r="A39" t="s">
        <v>35</v>
      </c>
      <c r="B39">
        <v>1</v>
      </c>
      <c r="C39" s="14" t="s">
        <v>61</v>
      </c>
      <c r="D39" s="14"/>
      <c r="E39" s="15"/>
      <c r="F39" s="16"/>
      <c r="G39" s="29"/>
      <c r="H39" s="16"/>
      <c r="I39" s="14"/>
      <c r="J39" s="14"/>
      <c r="K39" s="14"/>
      <c r="L39" s="32"/>
    </row>
    <row r="40" spans="1:12" ht="12.75">
      <c r="A40" t="s">
        <v>35</v>
      </c>
      <c r="B40">
        <v>5</v>
      </c>
      <c r="C40" s="14" t="s">
        <v>6</v>
      </c>
      <c r="D40" s="14"/>
      <c r="E40" s="15"/>
      <c r="F40" s="16"/>
      <c r="G40" s="29"/>
      <c r="H40" s="16"/>
      <c r="I40" s="14"/>
      <c r="J40" s="14"/>
      <c r="K40" s="14"/>
      <c r="L40" s="32"/>
    </row>
    <row r="41" spans="1:12" ht="12.75">
      <c r="A41" t="s">
        <v>35</v>
      </c>
      <c r="B41">
        <v>10</v>
      </c>
      <c r="C41" s="14" t="s">
        <v>7</v>
      </c>
      <c r="D41" s="36" t="s">
        <v>59</v>
      </c>
      <c r="E41" s="38">
        <v>-322827662.5</v>
      </c>
      <c r="F41" s="20">
        <v>-39391813.46</v>
      </c>
      <c r="G41" s="29">
        <v>-362219475.96</v>
      </c>
      <c r="H41" s="16"/>
      <c r="I41" s="14"/>
      <c r="J41" s="14"/>
      <c r="K41" s="14"/>
      <c r="L41" s="32">
        <f>+G41/$G$45</f>
        <v>0.748454983509898</v>
      </c>
    </row>
    <row r="42" spans="1:12" ht="12.75">
      <c r="A42" t="s">
        <v>35</v>
      </c>
      <c r="B42">
        <v>20</v>
      </c>
      <c r="C42" s="14" t="s">
        <v>8</v>
      </c>
      <c r="D42" s="14" t="s">
        <v>68</v>
      </c>
      <c r="E42" s="38">
        <v>-42431504.47</v>
      </c>
      <c r="F42" s="20">
        <v>-17404112.3</v>
      </c>
      <c r="G42" s="29">
        <v>-59835616.77</v>
      </c>
      <c r="H42" s="16"/>
      <c r="I42" s="14"/>
      <c r="J42" s="14"/>
      <c r="K42" s="14"/>
      <c r="L42" s="32">
        <f>+G42/$G$45</f>
        <v>0.12363848035559653</v>
      </c>
    </row>
    <row r="43" spans="1:12" ht="12.75">
      <c r="A43" t="s">
        <v>35</v>
      </c>
      <c r="B43">
        <v>25</v>
      </c>
      <c r="C43" s="14" t="s">
        <v>36</v>
      </c>
      <c r="D43" s="15" t="s">
        <v>69</v>
      </c>
      <c r="E43" s="38">
        <v>-30066184.11</v>
      </c>
      <c r="F43" s="20">
        <v>-31834984.98</v>
      </c>
      <c r="G43" s="29">
        <v>-61901169.09</v>
      </c>
      <c r="H43" s="16"/>
      <c r="I43" s="14"/>
      <c r="J43" s="14"/>
      <c r="K43" s="14"/>
      <c r="L43" s="32">
        <f>+G43/$G$45</f>
        <v>0.12790653613450545</v>
      </c>
    </row>
    <row r="44" spans="1:12" ht="12.75">
      <c r="A44" t="s">
        <v>35</v>
      </c>
      <c r="B44">
        <v>30</v>
      </c>
      <c r="C44" s="14"/>
      <c r="D44" s="14"/>
      <c r="E44" s="38"/>
      <c r="F44" s="20"/>
      <c r="G44" s="29"/>
      <c r="H44" s="16"/>
      <c r="I44" s="14"/>
      <c r="J44" s="14"/>
      <c r="K44" s="14"/>
      <c r="L44" s="32"/>
    </row>
    <row r="45" spans="1:12" ht="12.75">
      <c r="A45" t="s">
        <v>35</v>
      </c>
      <c r="B45">
        <v>35</v>
      </c>
      <c r="C45" s="14" t="s">
        <v>9</v>
      </c>
      <c r="D45" s="39"/>
      <c r="E45" s="38">
        <v>-395325351.08</v>
      </c>
      <c r="F45" s="20">
        <v>-88630910.74</v>
      </c>
      <c r="G45" s="29">
        <v>-483956261.82</v>
      </c>
      <c r="H45" s="16"/>
      <c r="I45" s="14"/>
      <c r="J45" s="14"/>
      <c r="K45" s="14"/>
      <c r="L45" s="32">
        <f>+G45/$G$45</f>
        <v>1</v>
      </c>
    </row>
    <row r="46" spans="1:12" ht="12.75">
      <c r="A46" t="s">
        <v>35</v>
      </c>
      <c r="B46">
        <v>40</v>
      </c>
      <c r="C46" s="14"/>
      <c r="D46" s="14"/>
      <c r="E46" s="38"/>
      <c r="F46" s="20"/>
      <c r="G46" s="29"/>
      <c r="H46" s="16"/>
      <c r="I46" s="14"/>
      <c r="J46" s="14"/>
      <c r="K46" s="14"/>
      <c r="L46" s="32"/>
    </row>
    <row r="47" spans="1:12" ht="12.75">
      <c r="A47" t="s">
        <v>35</v>
      </c>
      <c r="B47">
        <v>45</v>
      </c>
      <c r="C47" s="14" t="s">
        <v>10</v>
      </c>
      <c r="D47" s="36"/>
      <c r="E47" s="38"/>
      <c r="F47" s="20"/>
      <c r="G47" s="29"/>
      <c r="H47" s="16"/>
      <c r="I47" s="14"/>
      <c r="J47" s="14"/>
      <c r="K47" s="14"/>
      <c r="L47" s="32"/>
    </row>
    <row r="48" spans="1:12" ht="12.75">
      <c r="A48" t="s">
        <v>35</v>
      </c>
      <c r="B48">
        <v>50</v>
      </c>
      <c r="C48" s="14" t="s">
        <v>77</v>
      </c>
      <c r="D48" s="15" t="s">
        <v>74</v>
      </c>
      <c r="E48" s="38">
        <v>-115531869.77</v>
      </c>
      <c r="F48" s="20">
        <v>-1342410.67</v>
      </c>
      <c r="G48" s="29">
        <v>-116874280.44</v>
      </c>
      <c r="H48" s="16"/>
      <c r="I48" s="14"/>
      <c r="J48" s="14"/>
      <c r="K48" s="14"/>
      <c r="L48" s="32">
        <f>+G48/$G$52</f>
        <v>0.36482574966304027</v>
      </c>
    </row>
    <row r="49" spans="1:12" ht="12.75">
      <c r="A49" t="s">
        <v>35</v>
      </c>
      <c r="B49">
        <v>55</v>
      </c>
      <c r="C49" s="14" t="s">
        <v>11</v>
      </c>
      <c r="D49" s="36"/>
      <c r="E49" s="38">
        <v>-146073981.82</v>
      </c>
      <c r="F49" s="20">
        <v>1683730.4500000002</v>
      </c>
      <c r="G49" s="29">
        <v>-144390251.37</v>
      </c>
      <c r="H49" s="16"/>
      <c r="I49" s="14"/>
      <c r="J49" s="14"/>
      <c r="K49" s="14"/>
      <c r="L49" s="32">
        <f>+G49/$G$52</f>
        <v>0.4507174846491408</v>
      </c>
    </row>
    <row r="50" spans="1:12" ht="12.75">
      <c r="A50" t="s">
        <v>35</v>
      </c>
      <c r="B50">
        <v>60</v>
      </c>
      <c r="C50" s="14" t="s">
        <v>37</v>
      </c>
      <c r="D50" s="15" t="s">
        <v>75</v>
      </c>
      <c r="E50" s="38">
        <v>-59091913.83</v>
      </c>
      <c r="F50" s="20">
        <v>0</v>
      </c>
      <c r="G50" s="29">
        <v>-59091913.83</v>
      </c>
      <c r="H50" s="16"/>
      <c r="I50" s="14"/>
      <c r="J50" s="14"/>
      <c r="K50" s="14"/>
      <c r="L50" s="32">
        <f>+G50/$G$52</f>
        <v>0.184456765687819</v>
      </c>
    </row>
    <row r="51" spans="1:12" ht="12.75">
      <c r="A51" t="s">
        <v>35</v>
      </c>
      <c r="B51">
        <v>70</v>
      </c>
      <c r="C51" s="14"/>
      <c r="D51" s="14"/>
      <c r="E51" s="38"/>
      <c r="F51" s="20"/>
      <c r="G51" s="29"/>
      <c r="H51" s="16"/>
      <c r="I51" s="14"/>
      <c r="J51" s="14"/>
      <c r="K51" s="14"/>
      <c r="L51" s="32"/>
    </row>
    <row r="52" spans="1:12" ht="12.75">
      <c r="A52" t="s">
        <v>35</v>
      </c>
      <c r="B52">
        <v>75</v>
      </c>
      <c r="C52" s="14" t="s">
        <v>12</v>
      </c>
      <c r="D52" s="14"/>
      <c r="E52" s="38">
        <v>-320697765.42</v>
      </c>
      <c r="F52" s="20">
        <v>341319.78</v>
      </c>
      <c r="G52" s="29">
        <v>-320356445.64</v>
      </c>
      <c r="H52" s="16"/>
      <c r="I52" s="14"/>
      <c r="J52" s="14"/>
      <c r="K52" s="14"/>
      <c r="L52" s="32">
        <f>+G52/$G$52</f>
        <v>1</v>
      </c>
    </row>
    <row r="53" spans="1:12" ht="12.75">
      <c r="A53" t="s">
        <v>35</v>
      </c>
      <c r="B53">
        <v>80</v>
      </c>
      <c r="C53" s="14" t="s">
        <v>48</v>
      </c>
      <c r="D53" s="14"/>
      <c r="E53" s="38">
        <v>-716023116.5</v>
      </c>
      <c r="F53" s="20">
        <v>-88289590.96</v>
      </c>
      <c r="G53" s="29">
        <v>-804312707.46</v>
      </c>
      <c r="H53" s="16"/>
      <c r="I53" s="14"/>
      <c r="J53" s="14"/>
      <c r="K53" s="14"/>
      <c r="L53" s="32">
        <f>+G53/$G$53</f>
        <v>1</v>
      </c>
    </row>
    <row r="54" spans="1:12" ht="12.75">
      <c r="A54" t="s">
        <v>35</v>
      </c>
      <c r="B54">
        <v>81</v>
      </c>
      <c r="C54" s="14"/>
      <c r="D54" s="14"/>
      <c r="E54" s="38"/>
      <c r="F54" s="20"/>
      <c r="G54" s="29"/>
      <c r="H54" s="16"/>
      <c r="I54" s="14"/>
      <c r="J54" s="14"/>
      <c r="K54" s="14"/>
      <c r="L54" s="32"/>
    </row>
    <row r="55" spans="1:12" ht="12.75">
      <c r="A55" t="s">
        <v>35</v>
      </c>
      <c r="B55">
        <v>82</v>
      </c>
      <c r="C55" s="14" t="s">
        <v>47</v>
      </c>
      <c r="D55" s="14"/>
      <c r="E55" s="38"/>
      <c r="F55" s="20"/>
      <c r="G55" s="29"/>
      <c r="H55" s="16"/>
      <c r="I55" s="14"/>
      <c r="J55" s="14"/>
      <c r="K55" s="14"/>
      <c r="L55" s="32"/>
    </row>
    <row r="56" spans="1:12" ht="12.75">
      <c r="A56" t="s">
        <v>35</v>
      </c>
      <c r="B56">
        <v>85</v>
      </c>
      <c r="C56" s="14" t="s">
        <v>49</v>
      </c>
      <c r="D56" s="14"/>
      <c r="E56" s="38">
        <v>-3919177925.32</v>
      </c>
      <c r="F56" s="20">
        <v>0</v>
      </c>
      <c r="G56" s="29">
        <v>-3919177925.32</v>
      </c>
      <c r="H56" s="16"/>
      <c r="I56" s="14"/>
      <c r="J56" s="14"/>
      <c r="K56" s="14"/>
      <c r="L56" s="32">
        <f>+G56/$G$60</f>
        <v>0.8605132812239196</v>
      </c>
    </row>
    <row r="57" spans="1:12" ht="12.75">
      <c r="A57" t="s">
        <v>35</v>
      </c>
      <c r="B57">
        <v>90</v>
      </c>
      <c r="C57" s="14" t="s">
        <v>13</v>
      </c>
      <c r="D57" s="14"/>
      <c r="E57" s="38">
        <v>-116002673.56</v>
      </c>
      <c r="F57" s="20">
        <v>76811910.85</v>
      </c>
      <c r="G57" s="29">
        <v>-39190762.71</v>
      </c>
      <c r="H57" s="16"/>
      <c r="I57" s="14"/>
      <c r="J57" s="14"/>
      <c r="K57" s="14"/>
      <c r="L57" s="32">
        <f>+G57/$G$60</f>
        <v>0.008604909615196039</v>
      </c>
    </row>
    <row r="58" spans="1:12" ht="12.75">
      <c r="A58" t="s">
        <v>35</v>
      </c>
      <c r="B58">
        <v>95</v>
      </c>
      <c r="C58" s="14" t="s">
        <v>38</v>
      </c>
      <c r="D58" s="15" t="s">
        <v>76</v>
      </c>
      <c r="E58" s="38">
        <v>-596096665.19</v>
      </c>
      <c r="F58" s="20">
        <v>0</v>
      </c>
      <c r="G58" s="29">
        <v>-596096665.19</v>
      </c>
      <c r="H58" s="16"/>
      <c r="I58" s="14"/>
      <c r="J58" s="14"/>
      <c r="K58" s="14"/>
      <c r="L58" s="32">
        <f>+G58/$G$60</f>
        <v>0.1308818091608844</v>
      </c>
    </row>
    <row r="59" spans="1:12" ht="12.75">
      <c r="A59" t="s">
        <v>35</v>
      </c>
      <c r="B59">
        <v>100</v>
      </c>
      <c r="C59" s="14"/>
      <c r="D59" s="14"/>
      <c r="E59" s="38"/>
      <c r="F59" s="20"/>
      <c r="G59" s="29"/>
      <c r="H59" s="16"/>
      <c r="I59" s="14"/>
      <c r="J59" s="14"/>
      <c r="K59" s="14"/>
      <c r="L59" s="32"/>
    </row>
    <row r="60" spans="1:12" ht="12.75">
      <c r="A60" t="s">
        <v>35</v>
      </c>
      <c r="B60">
        <v>101</v>
      </c>
      <c r="C60" s="14" t="s">
        <v>50</v>
      </c>
      <c r="D60" s="14"/>
      <c r="E60" s="38">
        <v>-4631277264.07</v>
      </c>
      <c r="F60" s="20">
        <v>76811910.85</v>
      </c>
      <c r="G60" s="29">
        <v>-4554465353.22</v>
      </c>
      <c r="H60" s="16"/>
      <c r="I60" s="14"/>
      <c r="J60" s="14"/>
      <c r="K60" s="14"/>
      <c r="L60" s="32">
        <f>+G60/$G$60</f>
        <v>1</v>
      </c>
    </row>
    <row r="61" spans="3:12" ht="12.75">
      <c r="C61" s="33" t="s">
        <v>27</v>
      </c>
      <c r="D61" s="34"/>
      <c r="E61" s="35">
        <f>E53+E60</f>
        <v>-5347300380.57</v>
      </c>
      <c r="F61" s="35">
        <f>F53+F60</f>
        <v>-11477680.11</v>
      </c>
      <c r="G61" s="35">
        <f>G53+G60</f>
        <v>-5358778060.68</v>
      </c>
      <c r="H61" s="35"/>
      <c r="I61" s="35"/>
      <c r="J61" s="14"/>
      <c r="K61" s="14"/>
      <c r="L61" s="37">
        <f>+G61/$G$61</f>
        <v>1</v>
      </c>
    </row>
    <row r="62" spans="3:12" ht="8.25" customHeight="1">
      <c r="C62" s="14"/>
      <c r="D62" s="15"/>
      <c r="E62" s="16"/>
      <c r="F62" s="16"/>
      <c r="G62" s="16"/>
      <c r="H62" s="14"/>
      <c r="I62" s="14"/>
      <c r="J62" s="14"/>
      <c r="K62" s="14"/>
      <c r="L62" s="14"/>
    </row>
    <row r="63" spans="3:12" ht="12.75">
      <c r="C63" s="6"/>
      <c r="D63" s="15"/>
      <c r="E63" s="16"/>
      <c r="F63" s="16"/>
      <c r="G63" s="16"/>
      <c r="H63" s="14"/>
      <c r="I63" s="14"/>
      <c r="J63" s="14"/>
      <c r="K63" s="14"/>
      <c r="L63" s="14"/>
    </row>
    <row r="64" spans="4:5" ht="12.75">
      <c r="D64" s="7"/>
      <c r="E64" s="8"/>
    </row>
    <row r="65" spans="3:12" ht="11.25" customHeight="1">
      <c r="C65" s="6"/>
      <c r="D65" s="7"/>
      <c r="E65" s="8"/>
      <c r="F65" s="8"/>
      <c r="G65" s="8"/>
      <c r="H65" s="6"/>
      <c r="I65" s="6"/>
      <c r="J65" s="6"/>
      <c r="K65" s="6"/>
      <c r="L65" s="6"/>
    </row>
    <row r="66" spans="3:12" ht="39" customHeight="1">
      <c r="C66" s="11" t="s">
        <v>70</v>
      </c>
      <c r="D66" s="7"/>
      <c r="E66" s="8"/>
      <c r="F66" s="43" t="s">
        <v>72</v>
      </c>
      <c r="G66" s="43"/>
      <c r="H66" s="43"/>
      <c r="I66" s="43"/>
      <c r="J66" s="43"/>
      <c r="K66" s="43"/>
      <c r="L66" s="43"/>
    </row>
    <row r="67" spans="3:12" ht="0" customHeight="1" hidden="1">
      <c r="C67" s="12"/>
      <c r="D67" s="9"/>
      <c r="E67" s="13"/>
      <c r="F67" s="13"/>
      <c r="G67" s="13"/>
      <c r="H67" s="12"/>
      <c r="I67" s="12"/>
      <c r="J67" s="12"/>
      <c r="K67" s="12"/>
      <c r="L67" s="12"/>
    </row>
    <row r="68" spans="3:12" ht="12.75">
      <c r="C68" s="10" t="s">
        <v>71</v>
      </c>
      <c r="F68" s="41" t="s">
        <v>66</v>
      </c>
      <c r="G68" s="41"/>
      <c r="H68" s="41"/>
      <c r="I68" s="41"/>
      <c r="J68" s="41"/>
      <c r="K68" s="41"/>
      <c r="L68" s="41"/>
    </row>
    <row r="69" spans="3:12" ht="12.75">
      <c r="C69" s="12"/>
      <c r="D69" s="9"/>
      <c r="E69" s="13"/>
      <c r="F69" s="13"/>
      <c r="G69" s="13"/>
      <c r="H69" s="12"/>
      <c r="I69" s="12"/>
      <c r="J69" s="12"/>
      <c r="K69" s="12"/>
      <c r="L69" s="12"/>
    </row>
    <row r="70" spans="3:12" ht="39" customHeight="1">
      <c r="C70" s="42" t="s">
        <v>73</v>
      </c>
      <c r="D70" s="42"/>
      <c r="E70" s="42"/>
      <c r="F70" s="42"/>
      <c r="G70" s="42"/>
      <c r="H70" s="42"/>
      <c r="I70" s="42"/>
      <c r="J70" s="42"/>
      <c r="K70" s="42"/>
      <c r="L70" s="42"/>
    </row>
    <row r="71" spans="3:12" ht="12.75">
      <c r="C71" s="3"/>
      <c r="D71" s="40" t="s">
        <v>67</v>
      </c>
      <c r="E71" s="40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</sheetData>
  <sheetProtection/>
  <mergeCells count="8">
    <mergeCell ref="D71:E71"/>
    <mergeCell ref="F68:L68"/>
    <mergeCell ref="C70:L70"/>
    <mergeCell ref="F66:L66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Pedro Santos</cp:lastModifiedBy>
  <cp:lastPrinted>2023-05-09T21:03:23Z</cp:lastPrinted>
  <dcterms:created xsi:type="dcterms:W3CDTF">2005-06-09T15:48:41Z</dcterms:created>
  <dcterms:modified xsi:type="dcterms:W3CDTF">2023-05-10T17:30:42Z</dcterms:modified>
  <cp:category/>
  <cp:version/>
  <cp:contentType/>
  <cp:contentStatus/>
</cp:coreProperties>
</file>