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8_{A6C82979-7624-4DA0-881F-36143BD26E2C}" xr6:coauthVersionLast="36" xr6:coauthVersionMax="36" xr10:uidLastSave="{00000000-0000-0000-0000-000000000000}"/>
  <bookViews>
    <workbookView xWindow="0" yWindow="0" windowWidth="20490" windowHeight="7545" xr2:uid="{00000000-000D-0000-FFFF-FFFF00000000}"/>
  </bookViews>
  <sheets>
    <sheet name="Plantilla Presupuesto" sheetId="1" r:id="rId1"/>
  </sheets>
  <definedNames>
    <definedName name="_xlnm.Print_Area" localSheetId="0">'Plantilla Presupuesto'!$A$1:$G$55</definedName>
    <definedName name="_xlnm.Print_Titles" localSheetId="0">'Plantilla Presupuesto'!$1:$5</definedName>
  </definedNames>
  <calcPr calcId="191029"/>
</workbook>
</file>

<file path=xl/calcChain.xml><?xml version="1.0" encoding="utf-8"?>
<calcChain xmlns="http://schemas.openxmlformats.org/spreadsheetml/2006/main">
  <c r="F7" i="1" l="1"/>
  <c r="G6" i="1" s="1"/>
  <c r="A7" i="1"/>
  <c r="F14" i="1"/>
  <c r="F21" i="1"/>
  <c r="G20" i="1" s="1"/>
  <c r="A21" i="1"/>
  <c r="C13" i="1"/>
  <c r="F19" i="1" l="1"/>
  <c r="A16" i="1" l="1"/>
  <c r="F12" i="1"/>
  <c r="F13" i="1" l="1"/>
  <c r="F11" i="1"/>
  <c r="A18" i="1" l="1"/>
  <c r="A19" i="1" s="1"/>
  <c r="A24" i="1"/>
  <c r="A25" i="1" s="1"/>
  <c r="A26" i="1" s="1"/>
  <c r="A27" i="1" s="1"/>
  <c r="A28" i="1" s="1"/>
  <c r="A29" i="1" s="1"/>
  <c r="A30" i="1" s="1"/>
  <c r="A10" i="1"/>
  <c r="A11" i="1" s="1"/>
  <c r="A12" i="1" s="1"/>
  <c r="A13" i="1" s="1"/>
  <c r="A14" i="1" s="1"/>
  <c r="F10" i="1" l="1"/>
  <c r="G9" i="1" l="1"/>
  <c r="F16" i="1" l="1"/>
  <c r="G15" i="1" l="1"/>
  <c r="F18" i="1"/>
  <c r="G17" i="1" l="1"/>
  <c r="G22" i="1" s="1"/>
  <c r="F25" i="1" s="1"/>
  <c r="F22" i="1"/>
  <c r="F30" i="1" l="1"/>
  <c r="G26" i="1"/>
  <c r="F29" i="1"/>
  <c r="G27" i="1"/>
  <c r="F27" i="1"/>
  <c r="G28" i="1"/>
  <c r="G31" i="1"/>
  <c r="G29" i="1"/>
  <c r="F28" i="1"/>
  <c r="G30" i="1"/>
  <c r="F26" i="1"/>
  <c r="G24" i="1"/>
  <c r="F31" i="1"/>
  <c r="G25" i="1"/>
  <c r="F24" i="1"/>
  <c r="G23" i="1" l="1"/>
  <c r="G32" i="1" s="1"/>
  <c r="F23" i="1"/>
  <c r="F32" i="1" s="1"/>
</calcChain>
</file>

<file path=xl/sharedStrings.xml><?xml version="1.0" encoding="utf-8"?>
<sst xmlns="http://schemas.openxmlformats.org/spreadsheetml/2006/main" count="75" uniqueCount="61">
  <si>
    <t>M2</t>
  </si>
  <si>
    <t>No.</t>
  </si>
  <si>
    <t>Cantidad</t>
  </si>
  <si>
    <t>Unidad</t>
  </si>
  <si>
    <t>Precio Unitario RD$</t>
  </si>
  <si>
    <t>Valor (RD$)</t>
  </si>
  <si>
    <t>Sub-Total (RD$)</t>
  </si>
  <si>
    <t>PRELIMINARES :</t>
  </si>
  <si>
    <t>P. A.</t>
  </si>
  <si>
    <t xml:space="preserve">SUB-TOTAL GENERAL </t>
  </si>
  <si>
    <t>GASTOS INDIRECTOS (RD$):</t>
  </si>
  <si>
    <t>Dirección Técnica</t>
  </si>
  <si>
    <t>%</t>
  </si>
  <si>
    <t>Gastos Administrativos</t>
  </si>
  <si>
    <t>Transporte</t>
  </si>
  <si>
    <t>Fondo de Pensiones y Jubilaciones Obreros Construcción</t>
  </si>
  <si>
    <t>Seguros y Fianzas</t>
  </si>
  <si>
    <t>CODIA</t>
  </si>
  <si>
    <t>ITBIS (Norma 07-2007)</t>
  </si>
  <si>
    <t xml:space="preserve">Imprevistos </t>
  </si>
  <si>
    <t>TOTAL GENERAL (RD$):</t>
  </si>
  <si>
    <t>Ing. Cristian Galán</t>
  </si>
  <si>
    <t>TERCER NIVEL</t>
  </si>
  <si>
    <t xml:space="preserve">IMPERMEABILIZANTE:  </t>
  </si>
  <si>
    <t>Encargada Departamento de Servicios Generales</t>
  </si>
  <si>
    <t xml:space="preserve">FINO DE MEZCLA:  </t>
  </si>
  <si>
    <t>Febrero 2021</t>
  </si>
  <si>
    <t>Ing. Adelina Lake</t>
  </si>
  <si>
    <t>Analista de Costos Infotep</t>
  </si>
  <si>
    <t>Ubicación: Distrito Nacional</t>
  </si>
  <si>
    <t>Bote de Escombros</t>
  </si>
  <si>
    <t>Bajada de Escombros</t>
  </si>
  <si>
    <t>UD</t>
  </si>
  <si>
    <t xml:space="preserve">LIMPIEZA FINAL:  </t>
  </si>
  <si>
    <t xml:space="preserve">Limpieza final </t>
  </si>
  <si>
    <t>Subida de Materiales</t>
  </si>
  <si>
    <t>DESMONTES, DEMOLICIONES, MOVIMIENTO DE MATERIALES Y ESCOMBROS:</t>
  </si>
  <si>
    <t>Señalización y Seguridad Laboral (Cintas de Seguridad, Letreros, Señales de Advertencia, Cascos, Guantes, Gafas, Chalecos y Equipos de Protección de Obreros y Personal Técnico)</t>
  </si>
  <si>
    <t>(NOMBRE Y LOGO DE LA EMPRESA O PERSONA FISICA OFERENTE)</t>
  </si>
  <si>
    <t>Nombre de la Empresa o Persona Física Oferente</t>
  </si>
  <si>
    <t>Por Oficina de Ingeniería e Infraestructura/Departamento de Servicios Generales del INFOTEP</t>
  </si>
  <si>
    <t>Preparado Por:</t>
  </si>
  <si>
    <t>Revisado por:</t>
  </si>
  <si>
    <t>(Nombre de la Persona Responsable)</t>
  </si>
  <si>
    <t>Analista de Costos</t>
  </si>
  <si>
    <t>Aprobado y Presentado por:</t>
  </si>
  <si>
    <t>Aprobado por:</t>
  </si>
  <si>
    <r>
      <t xml:space="preserve">         </t>
    </r>
    <r>
      <rPr>
        <b/>
        <u/>
        <sz val="8"/>
        <color indexed="8"/>
        <rFont val="Leelawadee"/>
        <family val="2"/>
      </rPr>
      <t xml:space="preserve">                                                         </t>
    </r>
  </si>
  <si>
    <t>(Nombre del Responsable de la Empresa o Persona Física)</t>
  </si>
  <si>
    <t>Cargo del Representante Legal  de la Empresa</t>
  </si>
  <si>
    <t>Nota No. 2: En la plantilla de presupuesto no modificar: la descripción de partidas, la numeración, los porcentajes de los costos indirectos, las cantidades, ni las formulas de la hoja de cálculo</t>
  </si>
  <si>
    <t>Nota No. 3: En el archivo digital la celda de los precios debe enlazarse con los análisis de costos</t>
  </si>
  <si>
    <t>Nota No. 4: En los documentos impresos de la oferta el presupuesto debe  estar firmado por el representante de la empresa y sellado</t>
  </si>
  <si>
    <t>Nota No. 1: Anexar archivo con los análisis de costos en donde se debe transparentar el Itebis correspondiente al análisis de cada uno de los precios de las partidas, el resultado de precios en los análisis de costos debe redondearse.</t>
  </si>
  <si>
    <t>Descripción</t>
  </si>
  <si>
    <t>Retiro de Lona Asfáltica Intemperizada</t>
  </si>
  <si>
    <t>Demolición de Fino de Mezcla en Áreas con Contrapendiente</t>
  </si>
  <si>
    <t>Corrección de Fino de Mezcla Mediante Canaletas para Encausar el Agua Hacia los Puntos de Inicio de los Bajantes Pluviales</t>
  </si>
  <si>
    <t>Reposición del Impermeabilizante de Lona Asfáltica de 4mm de Espesor (4 Kg)</t>
  </si>
  <si>
    <t>Aplicación de Dos Manos de Pintura de Aluminio Reflectante Sobre la Lona Asfáltica en el Área Total  del Techo (Incluye Limpieza y Lavado de Superficie)</t>
  </si>
  <si>
    <t>PRESUPUESTO REFERENCIAL PARA CORRECCIONES Y MANTENIMIENTO DE IMPERMEABILIZACION DEL EDIFICIO  ADMINISTRATIVO DE LA GERENCIA REGIONAL CENTRAL (GRC) DEL INSTITUTO DE FORMACION TECNICO PROFESIONAL INFOTEP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</si>
</sst>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 _$_-;\-* #,##0.00\ _$_-;_-* &quot;-&quot;??\ _$_-;_-@_-"/>
  </numFmts>
  <fonts count="14">
    <font>
      <sz val="11"/>
      <color theme="1"/>
      <name val="Calibri"/>
      <family val="2"/>
      <scheme val="minor"/>
    </font>
    <font>
      <sz val="11"/>
      <color theme="1"/>
      <name val="Calibri"/>
      <family val="2"/>
      <scheme val="minor"/>
    </font>
    <font>
      <sz val="8"/>
      <name val="Leelawadee"/>
      <family val="2"/>
    </font>
    <font>
      <b/>
      <sz val="8"/>
      <name val="Leelawadee"/>
      <family val="2"/>
    </font>
    <font>
      <sz val="10"/>
      <name val="Leelawadee"/>
      <family val="2"/>
    </font>
    <font>
      <b/>
      <sz val="10"/>
      <name val="Leelawadee"/>
      <family val="2"/>
    </font>
    <font>
      <sz val="16"/>
      <name val="Leelawadee"/>
      <family val="2"/>
    </font>
    <font>
      <b/>
      <sz val="10"/>
      <color indexed="9"/>
      <name val="Leelawadee"/>
      <family val="2"/>
    </font>
    <font>
      <sz val="8"/>
      <name val="Arial"/>
      <family val="2"/>
    </font>
    <font>
      <sz val="10"/>
      <name val="Arial"/>
      <family val="2"/>
    </font>
    <font>
      <b/>
      <sz val="8"/>
      <color indexed="8"/>
      <name val="Leelawadee"/>
      <family val="2"/>
    </font>
    <font>
      <sz val="8"/>
      <color indexed="8"/>
      <name val="Leelawadee"/>
      <family val="2"/>
    </font>
    <font>
      <b/>
      <u/>
      <sz val="8"/>
      <color indexed="8"/>
      <name val="Leelawadee"/>
      <family val="2"/>
    </font>
    <font>
      <sz val="8"/>
      <color indexed="8"/>
      <name val="Infotep2"/>
      <family val="2"/>
    </font>
  </fonts>
  <fills count="9">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27"/>
        <bgColor indexed="64"/>
      </patternFill>
    </fill>
    <fill>
      <patternFill patternType="solid">
        <fgColor indexed="51"/>
        <bgColor indexed="64"/>
      </patternFill>
    </fill>
    <fill>
      <patternFill patternType="solid">
        <fgColor indexed="9"/>
        <bgColor indexed="26"/>
      </patternFill>
    </fill>
    <fill>
      <patternFill patternType="solid">
        <fgColor indexed="5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165" fontId="9" fillId="0" borderId="0" applyFont="0" applyFill="0" applyBorder="0" applyAlignment="0" applyProtection="0"/>
  </cellStyleXfs>
  <cellXfs count="127">
    <xf numFmtId="0" fontId="0" fillId="0" borderId="0" xfId="0"/>
    <xf numFmtId="0" fontId="2" fillId="0" borderId="1" xfId="0" applyFont="1" applyFill="1" applyBorder="1" applyAlignment="1">
      <alignment wrapText="1"/>
    </xf>
    <xf numFmtId="4" fontId="2" fillId="0" borderId="1" xfId="1" applyNumberFormat="1" applyFont="1" applyFill="1" applyBorder="1" applyAlignment="1" applyProtection="1">
      <alignment horizontal="center" vertical="center"/>
    </xf>
    <xf numFmtId="0" fontId="4" fillId="0" borderId="0" xfId="0" applyFont="1" applyBorder="1" applyAlignment="1" applyProtection="1">
      <alignment horizontal="left"/>
    </xf>
    <xf numFmtId="0" fontId="4" fillId="0" borderId="0" xfId="0" applyFont="1" applyBorder="1" applyAlignment="1" applyProtection="1">
      <alignment vertical="center"/>
    </xf>
    <xf numFmtId="4" fontId="5" fillId="0" borderId="0" xfId="0" applyNumberFormat="1" applyFont="1" applyBorder="1" applyAlignment="1" applyProtection="1">
      <alignment horizontal="right" vertical="center"/>
    </xf>
    <xf numFmtId="0" fontId="7" fillId="2" borderId="2" xfId="0" applyNumberFormat="1"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xf>
    <xf numFmtId="4" fontId="7" fillId="2" borderId="3" xfId="0" applyNumberFormat="1" applyFont="1" applyFill="1" applyBorder="1" applyAlignment="1" applyProtection="1">
      <alignment horizontal="center" vertical="center" wrapText="1"/>
    </xf>
    <xf numFmtId="4" fontId="7" fillId="2" borderId="4" xfId="0" applyNumberFormat="1" applyFont="1" applyFill="1" applyBorder="1" applyAlignment="1" applyProtection="1">
      <alignment horizontal="center" vertical="center" wrapText="1"/>
    </xf>
    <xf numFmtId="0" fontId="3" fillId="3" borderId="5" xfId="0" applyNumberFormat="1" applyFont="1" applyFill="1" applyBorder="1" applyAlignment="1" applyProtection="1">
      <alignment horizontal="center" vertical="center"/>
    </xf>
    <xf numFmtId="0" fontId="3" fillId="3" borderId="6" xfId="0" applyFont="1" applyFill="1" applyBorder="1" applyAlignment="1" applyProtection="1">
      <alignment horizontal="left" vertical="center" wrapText="1"/>
    </xf>
    <xf numFmtId="0" fontId="2" fillId="3" borderId="7" xfId="0" applyFont="1" applyFill="1" applyBorder="1" applyAlignment="1" applyProtection="1">
      <alignment horizontal="center" vertical="center"/>
    </xf>
    <xf numFmtId="4" fontId="2" fillId="3" borderId="7" xfId="0" applyNumberFormat="1" applyFont="1" applyFill="1" applyBorder="1" applyAlignment="1" applyProtection="1">
      <alignment horizontal="center" vertical="center"/>
    </xf>
    <xf numFmtId="0" fontId="3" fillId="4" borderId="10" xfId="0" applyFont="1" applyFill="1" applyBorder="1" applyAlignment="1">
      <alignment horizontal="left" vertical="center"/>
    </xf>
    <xf numFmtId="0" fontId="3" fillId="4" borderId="11" xfId="0" applyFont="1" applyFill="1" applyBorder="1" applyAlignment="1">
      <alignment horizontal="center" vertical="center"/>
    </xf>
    <xf numFmtId="0" fontId="3" fillId="3" borderId="13" xfId="0" applyNumberFormat="1" applyFont="1" applyFill="1" applyBorder="1" applyAlignment="1" applyProtection="1">
      <alignment horizontal="center" vertical="center"/>
    </xf>
    <xf numFmtId="0" fontId="3" fillId="3" borderId="14"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xf>
    <xf numFmtId="4" fontId="2" fillId="3" borderId="15" xfId="0" applyNumberFormat="1" applyFont="1" applyFill="1" applyBorder="1" applyAlignment="1" applyProtection="1">
      <alignment horizontal="center" vertical="center"/>
    </xf>
    <xf numFmtId="0" fontId="3" fillId="5" borderId="1" xfId="0" applyFont="1" applyFill="1" applyBorder="1" applyAlignment="1">
      <alignment horizontal="left" vertical="center" wrapText="1"/>
    </xf>
    <xf numFmtId="4"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4" fontId="2" fillId="5" borderId="1" xfId="0" applyNumberFormat="1" applyFont="1" applyFill="1" applyBorder="1" applyAlignment="1" applyProtection="1">
      <alignment horizontal="center" vertical="center"/>
      <protection locked="0"/>
    </xf>
    <xf numFmtId="164" fontId="3" fillId="5" borderId="1" xfId="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xf>
    <xf numFmtId="4" fontId="2" fillId="3" borderId="1" xfId="0" applyNumberFormat="1" applyFont="1" applyFill="1" applyBorder="1" applyAlignment="1" applyProtection="1">
      <alignment horizontal="center" vertical="center"/>
    </xf>
    <xf numFmtId="49" fontId="8" fillId="0" borderId="1" xfId="0" applyNumberFormat="1" applyFont="1" applyFill="1" applyBorder="1" applyAlignment="1">
      <alignment horizontal="left" vertical="top" wrapText="1"/>
    </xf>
    <xf numFmtId="2" fontId="8" fillId="0" borderId="1" xfId="0" applyNumberFormat="1" applyFont="1" applyFill="1" applyBorder="1" applyAlignment="1">
      <alignment vertical="top"/>
    </xf>
    <xf numFmtId="4" fontId="2" fillId="0" borderId="1" xfId="0" applyNumberFormat="1" applyFont="1" applyFill="1" applyBorder="1" applyAlignment="1">
      <alignment horizontal="center" vertical="center"/>
    </xf>
    <xf numFmtId="2" fontId="8" fillId="0" borderId="1" xfId="0" applyNumberFormat="1" applyFont="1" applyBorder="1"/>
    <xf numFmtId="4" fontId="3" fillId="0" borderId="1" xfId="0" applyNumberFormat="1" applyFont="1" applyFill="1" applyBorder="1" applyAlignment="1">
      <alignment horizontal="center" vertical="center"/>
    </xf>
    <xf numFmtId="0" fontId="3" fillId="7" borderId="23" xfId="1" applyNumberFormat="1" applyFont="1" applyFill="1" applyBorder="1" applyAlignment="1">
      <alignment horizontal="center" vertical="center" wrapText="1"/>
    </xf>
    <xf numFmtId="0" fontId="3" fillId="7" borderId="24" xfId="0" applyFont="1" applyFill="1" applyBorder="1" applyAlignment="1">
      <alignment vertical="center"/>
    </xf>
    <xf numFmtId="4" fontId="3" fillId="7" borderId="24" xfId="0" applyNumberFormat="1" applyFont="1" applyFill="1" applyBorder="1" applyAlignment="1">
      <alignment horizontal="center" vertical="center"/>
    </xf>
    <xf numFmtId="0" fontId="3" fillId="7" borderId="24" xfId="0" applyFont="1" applyFill="1" applyBorder="1" applyAlignment="1">
      <alignment horizontal="center" vertical="center"/>
    </xf>
    <xf numFmtId="164" fontId="3" fillId="7" borderId="25" xfId="1" applyFont="1" applyFill="1" applyBorder="1"/>
    <xf numFmtId="0" fontId="2" fillId="0" borderId="14" xfId="0" applyFont="1" applyFill="1" applyBorder="1" applyAlignment="1">
      <alignment wrapText="1"/>
    </xf>
    <xf numFmtId="0" fontId="4" fillId="0" borderId="18" xfId="0" applyNumberFormat="1" applyFont="1" applyBorder="1" applyAlignment="1" applyProtection="1">
      <alignment horizontal="left" vertical="center"/>
    </xf>
    <xf numFmtId="0" fontId="0" fillId="0" borderId="0" xfId="0" applyBorder="1"/>
    <xf numFmtId="0" fontId="2" fillId="0" borderId="28" xfId="1" applyNumberFormat="1" applyFont="1" applyFill="1" applyBorder="1" applyAlignment="1">
      <alignment horizontal="center" vertical="center" wrapText="1"/>
    </xf>
    <xf numFmtId="164" fontId="3" fillId="0" borderId="29" xfId="1" applyFont="1" applyBorder="1" applyAlignment="1"/>
    <xf numFmtId="164" fontId="3" fillId="0" borderId="17" xfId="1" applyFont="1" applyBorder="1" applyAlignment="1"/>
    <xf numFmtId="164" fontId="3" fillId="0" borderId="29" xfId="1" applyFont="1" applyFill="1" applyBorder="1" applyAlignment="1" applyProtection="1">
      <alignment horizontal="center"/>
    </xf>
    <xf numFmtId="0" fontId="3" fillId="5" borderId="28" xfId="0" applyNumberFormat="1" applyFont="1" applyFill="1" applyBorder="1" applyAlignment="1">
      <alignment horizontal="center" vertical="center"/>
    </xf>
    <xf numFmtId="164" fontId="3" fillId="5" borderId="29" xfId="1" applyFont="1" applyFill="1" applyBorder="1" applyAlignment="1" applyProtection="1">
      <alignment horizontal="center" vertical="center"/>
      <protection locked="0"/>
    </xf>
    <xf numFmtId="0" fontId="3" fillId="3" borderId="28" xfId="0" applyNumberFormat="1" applyFont="1" applyFill="1" applyBorder="1" applyAlignment="1" applyProtection="1">
      <alignment horizontal="center" vertical="center"/>
    </xf>
    <xf numFmtId="164" fontId="2" fillId="6" borderId="29" xfId="1" applyFont="1" applyFill="1" applyBorder="1" applyAlignment="1">
      <alignment horizontal="center" vertical="center"/>
    </xf>
    <xf numFmtId="0" fontId="2" fillId="0" borderId="2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4" fontId="2" fillId="0" borderId="15" xfId="1" applyNumberFormat="1" applyFont="1" applyFill="1" applyBorder="1" applyAlignment="1" applyProtection="1">
      <alignment horizontal="center" vertical="center"/>
    </xf>
    <xf numFmtId="4" fontId="2" fillId="0" borderId="0" xfId="0" applyNumberFormat="1" applyFont="1" applyFill="1" applyBorder="1" applyAlignment="1">
      <alignment horizontal="center" vertical="center"/>
    </xf>
    <xf numFmtId="0" fontId="2" fillId="0" borderId="15" xfId="2" applyNumberFormat="1" applyFont="1" applyFill="1" applyBorder="1" applyAlignment="1">
      <alignment horizontal="left" vertical="center" wrapText="1"/>
    </xf>
    <xf numFmtId="0" fontId="11" fillId="0" borderId="0" xfId="2" applyNumberFormat="1" applyFont="1" applyFill="1" applyBorder="1" applyAlignment="1">
      <alignment horizontal="left" vertical="center" wrapText="1"/>
    </xf>
    <xf numFmtId="0" fontId="11" fillId="0" borderId="19" xfId="2" applyNumberFormat="1" applyFont="1" applyFill="1" applyBorder="1" applyAlignment="1">
      <alignment horizontal="left" vertical="center" wrapText="1"/>
    </xf>
    <xf numFmtId="0" fontId="11" fillId="0" borderId="18" xfId="2" applyNumberFormat="1" applyFont="1" applyFill="1" applyBorder="1" applyAlignment="1">
      <alignment horizontal="left" vertical="center" wrapText="1"/>
    </xf>
    <xf numFmtId="0" fontId="2" fillId="0" borderId="0" xfId="2" applyNumberFormat="1" applyFont="1" applyFill="1" applyBorder="1" applyAlignment="1">
      <alignment horizontal="left" vertical="center" wrapText="1"/>
    </xf>
    <xf numFmtId="0" fontId="11" fillId="0" borderId="27" xfId="2" applyNumberFormat="1" applyFont="1" applyFill="1" applyBorder="1" applyAlignment="1">
      <alignment horizontal="left" vertical="center" wrapText="1"/>
    </xf>
    <xf numFmtId="0" fontId="11" fillId="0" borderId="18" xfId="2" applyNumberFormat="1" applyFont="1" applyFill="1" applyBorder="1" applyAlignment="1">
      <alignment horizontal="center" vertical="center" wrapText="1"/>
    </xf>
    <xf numFmtId="0" fontId="10" fillId="0" borderId="0" xfId="0" applyFont="1" applyFill="1" applyBorder="1" applyAlignment="1">
      <alignment vertical="center"/>
    </xf>
    <xf numFmtId="4" fontId="11" fillId="0" borderId="0" xfId="0" applyNumberFormat="1" applyFont="1" applyFill="1" applyBorder="1" applyAlignment="1">
      <alignment horizontal="center" vertical="center"/>
    </xf>
    <xf numFmtId="4" fontId="2" fillId="0" borderId="0" xfId="2" applyNumberFormat="1" applyFont="1" applyBorder="1" applyAlignment="1">
      <alignment horizontal="center" vertical="center"/>
    </xf>
    <xf numFmtId="165" fontId="3" fillId="0" borderId="19" xfId="2" applyFont="1" applyBorder="1"/>
    <xf numFmtId="0" fontId="10" fillId="0" borderId="18" xfId="2" applyNumberFormat="1" applyFont="1" applyFill="1" applyBorder="1" applyAlignment="1">
      <alignment horizontal="left" vertical="center"/>
    </xf>
    <xf numFmtId="0" fontId="11" fillId="0" borderId="0" xfId="0" applyFont="1" applyFill="1" applyBorder="1" applyAlignment="1">
      <alignment vertical="center"/>
    </xf>
    <xf numFmtId="4"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2" applyNumberFormat="1" applyFont="1" applyFill="1" applyBorder="1" applyAlignment="1">
      <alignment horizontal="center" vertical="center"/>
    </xf>
    <xf numFmtId="0" fontId="0" fillId="0" borderId="0" xfId="0" applyFill="1"/>
    <xf numFmtId="4" fontId="0" fillId="0" borderId="0" xfId="0" applyNumberFormat="1" applyFill="1"/>
    <xf numFmtId="4" fontId="2" fillId="8" borderId="1" xfId="0" applyNumberFormat="1" applyFont="1" applyFill="1" applyBorder="1" applyAlignment="1">
      <alignment horizontal="center" vertical="center"/>
    </xf>
    <xf numFmtId="164" fontId="3" fillId="8" borderId="1" xfId="1" applyFont="1" applyFill="1" applyBorder="1" applyAlignment="1" applyProtection="1">
      <alignment horizontal="center" vertical="center"/>
      <protection locked="0"/>
    </xf>
    <xf numFmtId="0" fontId="3" fillId="8" borderId="28" xfId="1" applyNumberFormat="1" applyFont="1" applyFill="1" applyBorder="1" applyAlignment="1">
      <alignment horizontal="center" vertical="center" wrapText="1"/>
    </xf>
    <xf numFmtId="0" fontId="3" fillId="8" borderId="1" xfId="0" applyFont="1" applyFill="1" applyBorder="1" applyAlignment="1">
      <alignment vertical="center" wrapText="1"/>
    </xf>
    <xf numFmtId="4" fontId="3" fillId="8" borderId="1" xfId="0" applyNumberFormat="1" applyFont="1" applyFill="1" applyBorder="1" applyAlignment="1">
      <alignment horizontal="right" vertical="center"/>
    </xf>
    <xf numFmtId="4" fontId="3" fillId="8" borderId="1" xfId="0" applyNumberFormat="1" applyFont="1" applyFill="1" applyBorder="1" applyAlignment="1">
      <alignment horizontal="center" vertical="center"/>
    </xf>
    <xf numFmtId="164" fontId="3" fillId="8" borderId="29" xfId="1" applyFont="1" applyFill="1" applyBorder="1" applyAlignment="1" applyProtection="1">
      <alignment horizontal="center" vertical="center"/>
      <protection locked="0"/>
    </xf>
    <xf numFmtId="0" fontId="3" fillId="3" borderId="24" xfId="0" applyFont="1" applyFill="1" applyBorder="1" applyAlignment="1" applyProtection="1">
      <alignment horizontal="left" vertical="center" wrapText="1"/>
    </xf>
    <xf numFmtId="0" fontId="3" fillId="4" borderId="1" xfId="0" applyFont="1" applyFill="1" applyBorder="1" applyAlignment="1">
      <alignment horizontal="left" vertical="center"/>
    </xf>
    <xf numFmtId="49" fontId="4" fillId="0" borderId="19" xfId="0" applyNumberFormat="1" applyFont="1" applyBorder="1" applyAlignment="1" applyProtection="1">
      <alignment horizontal="right" vertical="center"/>
    </xf>
    <xf numFmtId="164" fontId="2" fillId="3" borderId="8" xfId="1" applyFont="1" applyFill="1" applyBorder="1" applyAlignment="1" applyProtection="1">
      <alignment horizontal="center" vertical="center"/>
    </xf>
    <xf numFmtId="164" fontId="3" fillId="3" borderId="9" xfId="1" applyFont="1" applyFill="1" applyBorder="1" applyAlignment="1" applyProtection="1">
      <alignment horizontal="center" vertical="center"/>
    </xf>
    <xf numFmtId="164" fontId="2" fillId="0" borderId="1" xfId="1" applyFont="1" applyFill="1" applyBorder="1" applyAlignment="1" applyProtection="1">
      <alignment horizontal="center" vertical="center"/>
    </xf>
    <xf numFmtId="164" fontId="3" fillId="0" borderId="29" xfId="1" applyFont="1" applyFill="1" applyBorder="1" applyAlignment="1" applyProtection="1">
      <alignment horizontal="center" vertical="center"/>
    </xf>
    <xf numFmtId="164" fontId="3" fillId="4" borderId="11" xfId="1" applyFont="1" applyFill="1" applyBorder="1" applyAlignment="1">
      <alignment horizontal="center" vertical="center"/>
    </xf>
    <xf numFmtId="164" fontId="3" fillId="4" borderId="12" xfId="1" applyFont="1" applyFill="1" applyBorder="1" applyAlignment="1">
      <alignment horizontal="center" vertical="center"/>
    </xf>
    <xf numFmtId="164" fontId="2" fillId="3" borderId="16" xfId="1" applyFont="1" applyFill="1" applyBorder="1" applyAlignment="1" applyProtection="1">
      <alignment horizontal="center" vertical="center"/>
    </xf>
    <xf numFmtId="164" fontId="3" fillId="3" borderId="17" xfId="1" applyFont="1" applyFill="1" applyBorder="1" applyAlignment="1" applyProtection="1">
      <alignment horizontal="center" vertical="center"/>
    </xf>
    <xf numFmtId="164" fontId="3" fillId="3" borderId="1" xfId="1" applyFont="1" applyFill="1" applyBorder="1" applyAlignment="1" applyProtection="1">
      <alignment horizontal="center" vertical="center"/>
    </xf>
    <xf numFmtId="164" fontId="3" fillId="3" borderId="29" xfId="1" applyFont="1" applyFill="1" applyBorder="1" applyAlignment="1" applyProtection="1">
      <alignment horizontal="center" vertical="center"/>
    </xf>
    <xf numFmtId="164" fontId="2" fillId="6" borderId="1" xfId="1" applyFont="1" applyFill="1" applyBorder="1" applyAlignment="1">
      <alignment horizontal="center" vertical="center"/>
    </xf>
    <xf numFmtId="164" fontId="2" fillId="6" borderId="1" xfId="1" applyFont="1" applyFill="1" applyBorder="1" applyAlignment="1" applyProtection="1">
      <alignment horizontal="center" vertical="center"/>
    </xf>
    <xf numFmtId="164" fontId="2" fillId="6" borderId="1" xfId="1" applyFont="1" applyFill="1" applyBorder="1" applyAlignment="1">
      <alignment horizontal="center" vertical="center" wrapText="1"/>
    </xf>
    <xf numFmtId="164" fontId="3" fillId="7" borderId="24" xfId="1" applyFont="1" applyFill="1" applyBorder="1" applyAlignment="1">
      <alignment horizontal="center" vertical="center"/>
    </xf>
    <xf numFmtId="0" fontId="13" fillId="0" borderId="0" xfId="0" applyFont="1" applyFill="1" applyBorder="1" applyAlignment="1" applyProtection="1">
      <alignment vertical="top" wrapText="1"/>
    </xf>
    <xf numFmtId="0" fontId="10" fillId="0" borderId="5" xfId="2" applyNumberFormat="1" applyFont="1" applyFill="1" applyBorder="1" applyAlignment="1">
      <alignment horizontal="center" vertical="center" wrapText="1"/>
    </xf>
    <xf numFmtId="0" fontId="10" fillId="0" borderId="7" xfId="2" applyNumberFormat="1" applyFont="1" applyFill="1" applyBorder="1" applyAlignment="1">
      <alignment horizontal="center" vertical="center" wrapText="1"/>
    </xf>
    <xf numFmtId="0" fontId="10" fillId="0" borderId="31" xfId="2" applyNumberFormat="1" applyFont="1" applyFill="1" applyBorder="1" applyAlignment="1">
      <alignment horizontal="center" vertical="center" wrapText="1"/>
    </xf>
    <xf numFmtId="0" fontId="10" fillId="0" borderId="32" xfId="2" applyNumberFormat="1" applyFont="1" applyFill="1" applyBorder="1" applyAlignment="1">
      <alignment horizontal="center" vertical="center" wrapText="1"/>
    </xf>
    <xf numFmtId="0" fontId="10" fillId="0" borderId="33" xfId="2" applyNumberFormat="1" applyFont="1" applyFill="1" applyBorder="1" applyAlignment="1">
      <alignment horizontal="center" vertical="center" wrapText="1"/>
    </xf>
    <xf numFmtId="0" fontId="11" fillId="0" borderId="13" xfId="2" applyNumberFormat="1" applyFont="1" applyFill="1" applyBorder="1" applyAlignment="1">
      <alignment horizontal="left" vertical="center" wrapText="1"/>
    </xf>
    <xf numFmtId="0" fontId="11" fillId="0" borderId="15" xfId="2" applyNumberFormat="1" applyFont="1" applyFill="1" applyBorder="1" applyAlignment="1">
      <alignment horizontal="left" vertical="center" wrapText="1"/>
    </xf>
    <xf numFmtId="0" fontId="11" fillId="0" borderId="27" xfId="2" applyNumberFormat="1" applyFont="1" applyFill="1" applyBorder="1" applyAlignment="1">
      <alignment horizontal="left" vertical="center" wrapText="1"/>
    </xf>
    <xf numFmtId="0" fontId="11" fillId="0" borderId="0" xfId="2" applyNumberFormat="1" applyFont="1" applyFill="1" applyBorder="1" applyAlignment="1">
      <alignment horizontal="left" vertical="center" wrapText="1"/>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30"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2" xfId="2" applyNumberFormat="1" applyFont="1" applyFill="1" applyBorder="1" applyAlignment="1">
      <alignment horizontal="center" vertical="center"/>
    </xf>
    <xf numFmtId="0" fontId="11" fillId="0" borderId="18" xfId="2" applyNumberFormat="1" applyFont="1" applyFill="1" applyBorder="1" applyAlignment="1">
      <alignment horizontal="left" vertical="center" wrapText="1"/>
    </xf>
    <xf numFmtId="0" fontId="10" fillId="0" borderId="18" xfId="2" applyNumberFormat="1" applyFont="1" applyFill="1" applyBorder="1" applyAlignment="1">
      <alignment horizontal="center" vertical="center" wrapText="1"/>
    </xf>
    <xf numFmtId="0" fontId="10" fillId="0" borderId="0" xfId="2" applyNumberFormat="1" applyFont="1" applyFill="1" applyBorder="1" applyAlignment="1">
      <alignment horizontal="center" vertical="center" wrapText="1"/>
    </xf>
    <xf numFmtId="0" fontId="10" fillId="0" borderId="27"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6" xfId="0" applyFont="1" applyBorder="1" applyAlignment="1" applyProtection="1">
      <alignment horizontal="center" vertical="center"/>
    </xf>
    <xf numFmtId="0" fontId="5" fillId="0" borderId="18"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19" xfId="0" applyFont="1" applyBorder="1" applyAlignment="1" applyProtection="1">
      <alignment horizontal="center" wrapText="1"/>
    </xf>
    <xf numFmtId="0" fontId="4" fillId="0" borderId="18" xfId="0" applyFont="1" applyBorder="1" applyAlignment="1" applyProtection="1">
      <alignment horizontal="center"/>
    </xf>
    <xf numFmtId="0" fontId="4" fillId="0" borderId="0" xfId="0" applyFont="1" applyBorder="1" applyAlignment="1" applyProtection="1">
      <alignment horizontal="center"/>
    </xf>
    <xf numFmtId="0" fontId="4" fillId="0" borderId="19" xfId="0" applyFont="1" applyBorder="1" applyAlignment="1" applyProtection="1">
      <alignment horizontal="center"/>
    </xf>
  </cellXfs>
  <cellStyles count="3">
    <cellStyle name="Millares" xfId="1" builtinId="3"/>
    <cellStyle name="Millares 2" xfId="2" xr:uid="{00000000-0005-0000-0000-000001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
  <sheetViews>
    <sheetView tabSelected="1" workbookViewId="0">
      <selection activeCell="B11" sqref="B11"/>
    </sheetView>
  </sheetViews>
  <sheetFormatPr baseColWidth="10" defaultColWidth="9.140625" defaultRowHeight="15"/>
  <cols>
    <col min="1" max="1" width="5" customWidth="1"/>
    <col min="2" max="2" width="32.42578125" customWidth="1"/>
    <col min="4" max="4" width="6.7109375" customWidth="1"/>
    <col min="6" max="6" width="12.5703125" customWidth="1"/>
    <col min="7" max="7" width="12.7109375" customWidth="1"/>
    <col min="10" max="10" width="12.140625" customWidth="1"/>
  </cols>
  <sheetData>
    <row r="1" spans="1:11" ht="20.25">
      <c r="A1" s="118" t="s">
        <v>38</v>
      </c>
      <c r="B1" s="119"/>
      <c r="C1" s="119"/>
      <c r="D1" s="119"/>
      <c r="E1" s="119"/>
      <c r="F1" s="119"/>
      <c r="G1" s="120"/>
    </row>
    <row r="2" spans="1:11" ht="43.5" customHeight="1">
      <c r="A2" s="121" t="s">
        <v>60</v>
      </c>
      <c r="B2" s="122"/>
      <c r="C2" s="122"/>
      <c r="D2" s="122"/>
      <c r="E2" s="122"/>
      <c r="F2" s="122"/>
      <c r="G2" s="123"/>
    </row>
    <row r="3" spans="1:11">
      <c r="A3" s="124"/>
      <c r="B3" s="125"/>
      <c r="C3" s="125"/>
      <c r="D3" s="125"/>
      <c r="E3" s="125"/>
      <c r="F3" s="125"/>
      <c r="G3" s="126"/>
    </row>
    <row r="4" spans="1:11" ht="15.75" thickBot="1">
      <c r="A4" s="40" t="s">
        <v>29</v>
      </c>
      <c r="B4" s="3"/>
      <c r="C4" s="4"/>
      <c r="D4" s="4"/>
      <c r="E4" s="41"/>
      <c r="F4" s="5"/>
      <c r="G4" s="82" t="s">
        <v>26</v>
      </c>
    </row>
    <row r="5" spans="1:11" ht="39" thickBot="1">
      <c r="A5" s="6" t="s">
        <v>1</v>
      </c>
      <c r="B5" s="7" t="s">
        <v>54</v>
      </c>
      <c r="C5" s="8" t="s">
        <v>2</v>
      </c>
      <c r="D5" s="8" t="s">
        <v>3</v>
      </c>
      <c r="E5" s="9" t="s">
        <v>4</v>
      </c>
      <c r="F5" s="9" t="s">
        <v>5</v>
      </c>
      <c r="G5" s="10" t="s">
        <v>6</v>
      </c>
    </row>
    <row r="6" spans="1:11">
      <c r="A6" s="11">
        <v>1</v>
      </c>
      <c r="B6" s="12" t="s">
        <v>7</v>
      </c>
      <c r="C6" s="13"/>
      <c r="D6" s="13"/>
      <c r="E6" s="14"/>
      <c r="F6" s="83"/>
      <c r="G6" s="84">
        <f>SUM(F7)</f>
        <v>0</v>
      </c>
    </row>
    <row r="7" spans="1:11" ht="47.25" customHeight="1">
      <c r="A7" s="42">
        <f>A6+0.01</f>
        <v>1.01</v>
      </c>
      <c r="B7" s="39" t="s">
        <v>37</v>
      </c>
      <c r="C7" s="2">
        <v>1</v>
      </c>
      <c r="D7" s="2" t="s">
        <v>8</v>
      </c>
      <c r="E7" s="2"/>
      <c r="F7" s="85">
        <f t="shared" ref="F7" si="0">ROUND((C7*E7),2)</f>
        <v>0</v>
      </c>
      <c r="G7" s="86"/>
    </row>
    <row r="8" spans="1:11">
      <c r="A8" s="15"/>
      <c r="B8" s="81" t="s">
        <v>22</v>
      </c>
      <c r="C8" s="16"/>
      <c r="D8" s="16"/>
      <c r="E8" s="16"/>
      <c r="F8" s="87"/>
      <c r="G8" s="88"/>
    </row>
    <row r="9" spans="1:11" ht="33.75">
      <c r="A9" s="17">
        <v>2</v>
      </c>
      <c r="B9" s="80" t="s">
        <v>36</v>
      </c>
      <c r="C9" s="19"/>
      <c r="D9" s="19"/>
      <c r="E9" s="20"/>
      <c r="F9" s="89"/>
      <c r="G9" s="90">
        <f>SUM(F10:F14)</f>
        <v>0</v>
      </c>
    </row>
    <row r="10" spans="1:11">
      <c r="A10" s="42">
        <f>A9+0.01</f>
        <v>2.0099999999999998</v>
      </c>
      <c r="B10" s="1" t="s">
        <v>55</v>
      </c>
      <c r="C10" s="2">
        <v>200.88</v>
      </c>
      <c r="D10" s="2" t="s">
        <v>0</v>
      </c>
      <c r="E10" s="2"/>
      <c r="F10" s="85">
        <f t="shared" ref="F10" si="1">ROUND((C10*E10),2)</f>
        <v>0</v>
      </c>
      <c r="G10" s="43"/>
      <c r="H10" s="71"/>
      <c r="I10" s="72"/>
      <c r="J10" s="71"/>
      <c r="K10" s="71"/>
    </row>
    <row r="11" spans="1:11" ht="23.25">
      <c r="A11" s="42">
        <f t="shared" ref="A11:A14" si="2">A10+0.01</f>
        <v>2.0199999999999996</v>
      </c>
      <c r="B11" s="39" t="s">
        <v>56</v>
      </c>
      <c r="C11" s="2">
        <v>1</v>
      </c>
      <c r="D11" s="2" t="s">
        <v>8</v>
      </c>
      <c r="E11" s="2"/>
      <c r="F11" s="85">
        <f t="shared" ref="F11:F12" si="3">ROUND((C11*E11),2)</f>
        <v>0</v>
      </c>
      <c r="G11" s="44"/>
      <c r="H11" s="71"/>
      <c r="I11" s="71"/>
      <c r="J11" s="71"/>
      <c r="K11" s="71"/>
    </row>
    <row r="12" spans="1:11">
      <c r="A12" s="42">
        <f t="shared" si="2"/>
        <v>2.0299999999999994</v>
      </c>
      <c r="B12" s="1" t="s">
        <v>31</v>
      </c>
      <c r="C12" s="2">
        <v>1</v>
      </c>
      <c r="D12" s="2" t="s">
        <v>8</v>
      </c>
      <c r="E12" s="2"/>
      <c r="F12" s="85">
        <f t="shared" si="3"/>
        <v>0</v>
      </c>
      <c r="G12" s="43"/>
      <c r="H12" s="72"/>
      <c r="I12" s="71"/>
      <c r="J12" s="71"/>
      <c r="K12" s="71"/>
    </row>
    <row r="13" spans="1:11">
      <c r="A13" s="42">
        <f t="shared" si="2"/>
        <v>2.0399999999999991</v>
      </c>
      <c r="B13" s="1" t="s">
        <v>30</v>
      </c>
      <c r="C13" s="2">
        <f>C12</f>
        <v>1</v>
      </c>
      <c r="D13" s="2" t="s">
        <v>8</v>
      </c>
      <c r="E13" s="2"/>
      <c r="F13" s="85">
        <f t="shared" ref="F13:F14" si="4">ROUND((C13*E13),2)</f>
        <v>0</v>
      </c>
      <c r="G13" s="43"/>
      <c r="H13" s="72"/>
      <c r="I13" s="71"/>
      <c r="J13" s="71"/>
      <c r="K13" s="71"/>
    </row>
    <row r="14" spans="1:11">
      <c r="A14" s="42">
        <f t="shared" si="2"/>
        <v>2.0499999999999989</v>
      </c>
      <c r="B14" s="39" t="s">
        <v>35</v>
      </c>
      <c r="C14" s="53">
        <v>1</v>
      </c>
      <c r="D14" s="53" t="s">
        <v>8</v>
      </c>
      <c r="E14" s="2"/>
      <c r="F14" s="85">
        <f t="shared" si="4"/>
        <v>0</v>
      </c>
      <c r="G14" s="44"/>
      <c r="H14" s="71"/>
      <c r="I14" s="71"/>
      <c r="J14" s="71"/>
      <c r="K14" s="71"/>
    </row>
    <row r="15" spans="1:11">
      <c r="A15" s="17">
        <v>3</v>
      </c>
      <c r="B15" s="18" t="s">
        <v>25</v>
      </c>
      <c r="C15" s="19"/>
      <c r="D15" s="19"/>
      <c r="E15" s="20"/>
      <c r="F15" s="89"/>
      <c r="G15" s="90">
        <f>SUM(F16:F16)</f>
        <v>0</v>
      </c>
      <c r="H15" s="71"/>
      <c r="I15" s="71"/>
      <c r="J15" s="71"/>
      <c r="K15" s="71"/>
    </row>
    <row r="16" spans="1:11" ht="34.5">
      <c r="A16" s="42">
        <f>A15+0.01</f>
        <v>3.01</v>
      </c>
      <c r="B16" s="1" t="s">
        <v>57</v>
      </c>
      <c r="C16" s="2">
        <v>4</v>
      </c>
      <c r="D16" s="2" t="s">
        <v>32</v>
      </c>
      <c r="E16" s="2"/>
      <c r="F16" s="85">
        <f t="shared" ref="F16" si="5">ROUND((C16*E16),2)</f>
        <v>0</v>
      </c>
      <c r="G16" s="45"/>
      <c r="H16" s="71"/>
      <c r="I16" s="71"/>
      <c r="J16" s="71"/>
      <c r="K16" s="71"/>
    </row>
    <row r="17" spans="1:11">
      <c r="A17" s="17">
        <v>4</v>
      </c>
      <c r="B17" s="18" t="s">
        <v>23</v>
      </c>
      <c r="C17" s="19"/>
      <c r="D17" s="19"/>
      <c r="E17" s="20"/>
      <c r="F17" s="89"/>
      <c r="G17" s="90">
        <f>SUM(F18:F19)</f>
        <v>0</v>
      </c>
      <c r="H17" s="71"/>
      <c r="I17" s="71"/>
      <c r="J17" s="71"/>
      <c r="K17" s="71"/>
    </row>
    <row r="18" spans="1:11" ht="23.25">
      <c r="A18" s="42">
        <f>A17+0.01</f>
        <v>4.01</v>
      </c>
      <c r="B18" s="1" t="s">
        <v>58</v>
      </c>
      <c r="C18" s="2">
        <v>200.88</v>
      </c>
      <c r="D18" s="2" t="s">
        <v>0</v>
      </c>
      <c r="E18" s="2"/>
      <c r="F18" s="85">
        <f t="shared" ref="F18:F19" si="6">ROUND((C18*E18),2)</f>
        <v>0</v>
      </c>
      <c r="G18" s="45"/>
      <c r="H18" s="71"/>
      <c r="I18" s="72"/>
      <c r="J18" s="71"/>
      <c r="K18" s="71"/>
    </row>
    <row r="19" spans="1:11" ht="45.75" customHeight="1">
      <c r="A19" s="42">
        <f>A18+0.01</f>
        <v>4.0199999999999996</v>
      </c>
      <c r="B19" s="1" t="s">
        <v>59</v>
      </c>
      <c r="C19" s="2">
        <v>1979</v>
      </c>
      <c r="D19" s="2" t="s">
        <v>0</v>
      </c>
      <c r="E19" s="2"/>
      <c r="F19" s="85">
        <f t="shared" si="6"/>
        <v>0</v>
      </c>
      <c r="G19" s="45"/>
      <c r="H19" s="71"/>
      <c r="I19" s="72"/>
      <c r="J19" s="71"/>
      <c r="K19" s="71"/>
    </row>
    <row r="20" spans="1:11">
      <c r="A20" s="17">
        <v>5</v>
      </c>
      <c r="B20" s="18" t="s">
        <v>33</v>
      </c>
      <c r="C20" s="19"/>
      <c r="D20" s="19"/>
      <c r="E20" s="20"/>
      <c r="F20" s="89"/>
      <c r="G20" s="90">
        <f>SUM(F21)</f>
        <v>0</v>
      </c>
      <c r="H20" s="71"/>
      <c r="I20" s="71"/>
      <c r="J20" s="71"/>
      <c r="K20" s="71"/>
    </row>
    <row r="21" spans="1:11">
      <c r="A21" s="42">
        <f>A20+0.01</f>
        <v>5.01</v>
      </c>
      <c r="B21" s="1" t="s">
        <v>34</v>
      </c>
      <c r="C21" s="2">
        <v>1</v>
      </c>
      <c r="D21" s="2" t="s">
        <v>8</v>
      </c>
      <c r="E21" s="2"/>
      <c r="F21" s="85">
        <f t="shared" ref="F21" si="7">ROUND((C21*E21),2)</f>
        <v>0</v>
      </c>
      <c r="G21" s="45"/>
      <c r="H21" s="72"/>
      <c r="I21" s="71"/>
      <c r="J21" s="71"/>
      <c r="K21" s="71"/>
    </row>
    <row r="22" spans="1:11">
      <c r="A22" s="46"/>
      <c r="B22" s="21" t="s">
        <v>9</v>
      </c>
      <c r="C22" s="22"/>
      <c r="D22" s="23"/>
      <c r="E22" s="24"/>
      <c r="F22" s="25">
        <f>ROUND((SUM(F7:F21)),2)</f>
        <v>0</v>
      </c>
      <c r="G22" s="47">
        <f>ROUND((SUM(G6:G21)),2)</f>
        <v>0</v>
      </c>
      <c r="H22" s="71"/>
      <c r="I22" s="72"/>
      <c r="J22" s="71"/>
      <c r="K22" s="71"/>
    </row>
    <row r="23" spans="1:11">
      <c r="A23" s="48">
        <v>6</v>
      </c>
      <c r="B23" s="26" t="s">
        <v>10</v>
      </c>
      <c r="C23" s="27"/>
      <c r="D23" s="27"/>
      <c r="E23" s="28"/>
      <c r="F23" s="91">
        <f>ROUND((SUM(F24:F30)),2)</f>
        <v>0</v>
      </c>
      <c r="G23" s="92">
        <f>ROUND((SUM(G24:G30)),2)</f>
        <v>0</v>
      </c>
      <c r="H23" s="71"/>
      <c r="I23" s="71"/>
      <c r="J23" s="71"/>
      <c r="K23" s="71"/>
    </row>
    <row r="24" spans="1:11">
      <c r="A24" s="42">
        <f t="shared" ref="A24:A30" si="8">A23+0.01</f>
        <v>6.01</v>
      </c>
      <c r="B24" s="29" t="s">
        <v>11</v>
      </c>
      <c r="C24" s="30">
        <v>10</v>
      </c>
      <c r="D24" s="31" t="s">
        <v>12</v>
      </c>
      <c r="E24" s="31"/>
      <c r="F24" s="93">
        <f>ROUND((G22*C24/100),2)</f>
        <v>0</v>
      </c>
      <c r="G24" s="49">
        <f>ROUND(($G$22*C24/100),2)</f>
        <v>0</v>
      </c>
      <c r="H24" s="71"/>
      <c r="I24" s="71"/>
      <c r="J24" s="71"/>
      <c r="K24" s="71"/>
    </row>
    <row r="25" spans="1:11">
      <c r="A25" s="42">
        <f t="shared" si="8"/>
        <v>6.02</v>
      </c>
      <c r="B25" s="29" t="s">
        <v>13</v>
      </c>
      <c r="C25" s="30">
        <v>3</v>
      </c>
      <c r="D25" s="31" t="s">
        <v>12</v>
      </c>
      <c r="E25" s="31"/>
      <c r="F25" s="93">
        <f>ROUND((G22*C25/100),2)</f>
        <v>0</v>
      </c>
      <c r="G25" s="49">
        <f t="shared" ref="G25:G30" si="9">ROUND(($G$22*C25/100),2)</f>
        <v>0</v>
      </c>
      <c r="H25" s="71"/>
      <c r="I25" s="71"/>
      <c r="J25" s="71"/>
      <c r="K25" s="71"/>
    </row>
    <row r="26" spans="1:11">
      <c r="A26" s="42">
        <f t="shared" si="8"/>
        <v>6.0299999999999994</v>
      </c>
      <c r="B26" s="29" t="s">
        <v>14</v>
      </c>
      <c r="C26" s="30">
        <v>3.25</v>
      </c>
      <c r="D26" s="31" t="s">
        <v>12</v>
      </c>
      <c r="E26" s="31"/>
      <c r="F26" s="93">
        <f>ROUND((G22*C26/100),2)</f>
        <v>0</v>
      </c>
      <c r="G26" s="49">
        <f t="shared" si="9"/>
        <v>0</v>
      </c>
      <c r="H26" s="71"/>
      <c r="I26" s="71"/>
      <c r="J26" s="71"/>
      <c r="K26" s="71"/>
    </row>
    <row r="27" spans="1:11" ht="22.5">
      <c r="A27" s="42">
        <f t="shared" si="8"/>
        <v>6.0399999999999991</v>
      </c>
      <c r="B27" s="29" t="s">
        <v>15</v>
      </c>
      <c r="C27" s="30">
        <v>1</v>
      </c>
      <c r="D27" s="31" t="s">
        <v>12</v>
      </c>
      <c r="E27" s="2"/>
      <c r="F27" s="94">
        <f>ROUND((G22*C27/100),2)</f>
        <v>0</v>
      </c>
      <c r="G27" s="49">
        <f t="shared" si="9"/>
        <v>0</v>
      </c>
      <c r="H27" s="71"/>
      <c r="I27" s="71"/>
      <c r="J27" s="71"/>
      <c r="K27" s="71"/>
    </row>
    <row r="28" spans="1:11">
      <c r="A28" s="42">
        <f t="shared" si="8"/>
        <v>6.0499999999999989</v>
      </c>
      <c r="B28" s="29" t="s">
        <v>16</v>
      </c>
      <c r="C28" s="30">
        <v>3</v>
      </c>
      <c r="D28" s="31" t="s">
        <v>12</v>
      </c>
      <c r="E28" s="31"/>
      <c r="F28" s="95">
        <f>ROUND((G22*C28/100),2)</f>
        <v>0</v>
      </c>
      <c r="G28" s="49">
        <f t="shared" si="9"/>
        <v>0</v>
      </c>
      <c r="H28" s="71"/>
      <c r="I28" s="71"/>
      <c r="J28" s="71"/>
      <c r="K28" s="71"/>
    </row>
    <row r="29" spans="1:11">
      <c r="A29" s="42">
        <f t="shared" si="8"/>
        <v>6.0599999999999987</v>
      </c>
      <c r="B29" s="29" t="s">
        <v>17</v>
      </c>
      <c r="C29" s="30">
        <v>0.1</v>
      </c>
      <c r="D29" s="31" t="s">
        <v>12</v>
      </c>
      <c r="E29" s="31"/>
      <c r="F29" s="95">
        <f>ROUND((G22*C29/100),2)</f>
        <v>0</v>
      </c>
      <c r="G29" s="49">
        <f t="shared" si="9"/>
        <v>0</v>
      </c>
      <c r="H29" s="71"/>
      <c r="I29" s="71"/>
      <c r="J29" s="71"/>
      <c r="K29" s="71"/>
    </row>
    <row r="30" spans="1:11">
      <c r="A30" s="42">
        <f t="shared" si="8"/>
        <v>6.0699999999999985</v>
      </c>
      <c r="B30" s="29" t="s">
        <v>18</v>
      </c>
      <c r="C30" s="32">
        <v>1.8</v>
      </c>
      <c r="D30" s="31" t="s">
        <v>12</v>
      </c>
      <c r="E30" s="33"/>
      <c r="F30" s="95">
        <f>ROUND((G22*C30/100),2)</f>
        <v>0</v>
      </c>
      <c r="G30" s="49">
        <f t="shared" si="9"/>
        <v>0</v>
      </c>
      <c r="H30" s="71"/>
      <c r="I30" s="71"/>
      <c r="J30" s="71"/>
      <c r="K30" s="71"/>
    </row>
    <row r="31" spans="1:11">
      <c r="A31" s="75">
        <v>7</v>
      </c>
      <c r="B31" s="76" t="s">
        <v>19</v>
      </c>
      <c r="C31" s="77">
        <v>5</v>
      </c>
      <c r="D31" s="78" t="s">
        <v>12</v>
      </c>
      <c r="E31" s="73"/>
      <c r="F31" s="74">
        <f>ROUND((G22*C31/100),2)</f>
        <v>0</v>
      </c>
      <c r="G31" s="79">
        <f>ROUND((G22*C31/100),2)</f>
        <v>0</v>
      </c>
      <c r="H31" s="71"/>
      <c r="I31" s="71"/>
      <c r="J31" s="71"/>
      <c r="K31" s="71"/>
    </row>
    <row r="32" spans="1:11" ht="15.75" thickBot="1">
      <c r="A32" s="34"/>
      <c r="B32" s="35" t="s">
        <v>20</v>
      </c>
      <c r="C32" s="36"/>
      <c r="D32" s="37"/>
      <c r="E32" s="36"/>
      <c r="F32" s="96">
        <f>SUM(F22+F23+F31)</f>
        <v>0</v>
      </c>
      <c r="G32" s="38">
        <f>G22+G23+G31</f>
        <v>0</v>
      </c>
      <c r="H32" s="71"/>
      <c r="I32" s="71"/>
      <c r="J32" s="71"/>
      <c r="K32" s="71"/>
    </row>
    <row r="33" spans="1:11" ht="36.75" customHeight="1">
      <c r="A33" s="98" t="s">
        <v>39</v>
      </c>
      <c r="B33" s="99"/>
      <c r="C33" s="99"/>
      <c r="D33" s="100" t="s">
        <v>40</v>
      </c>
      <c r="E33" s="101"/>
      <c r="F33" s="101"/>
      <c r="G33" s="102"/>
      <c r="H33" s="71"/>
      <c r="I33" s="71"/>
      <c r="J33" s="71"/>
      <c r="K33" s="71"/>
    </row>
    <row r="34" spans="1:11" ht="15" customHeight="1">
      <c r="A34" s="103" t="s">
        <v>41</v>
      </c>
      <c r="B34" s="104"/>
      <c r="C34" s="55"/>
      <c r="D34" s="105" t="s">
        <v>42</v>
      </c>
      <c r="E34" s="106"/>
      <c r="F34" s="56"/>
      <c r="G34" s="57"/>
    </row>
    <row r="35" spans="1:11" ht="15" customHeight="1">
      <c r="A35" s="58"/>
      <c r="B35" s="56"/>
      <c r="C35" s="59"/>
      <c r="D35" s="60"/>
      <c r="E35" s="56"/>
      <c r="F35" s="56"/>
      <c r="G35" s="57"/>
    </row>
    <row r="36" spans="1:11">
      <c r="A36" s="58"/>
      <c r="B36" s="56"/>
      <c r="C36" s="59"/>
      <c r="D36" s="60"/>
      <c r="E36" s="56"/>
      <c r="F36" s="56"/>
      <c r="G36" s="57"/>
    </row>
    <row r="37" spans="1:11">
      <c r="A37" s="58"/>
      <c r="B37" s="56"/>
      <c r="C37" s="59"/>
      <c r="D37" s="60"/>
      <c r="E37" s="56"/>
      <c r="F37" s="56"/>
      <c r="G37" s="57"/>
    </row>
    <row r="38" spans="1:11">
      <c r="A38" s="58"/>
      <c r="B38" s="56"/>
      <c r="C38" s="59"/>
      <c r="D38" s="60"/>
      <c r="E38" s="56"/>
      <c r="F38" s="56"/>
      <c r="G38" s="57"/>
    </row>
    <row r="39" spans="1:11">
      <c r="A39" s="61"/>
      <c r="B39" s="62"/>
      <c r="C39" s="54"/>
      <c r="D39" s="50"/>
      <c r="E39" s="63"/>
      <c r="F39" s="64"/>
      <c r="G39" s="65"/>
    </row>
    <row r="40" spans="1:11" ht="32.25" customHeight="1">
      <c r="A40" s="113" t="s">
        <v>43</v>
      </c>
      <c r="B40" s="114"/>
      <c r="C40" s="114"/>
      <c r="D40" s="115" t="s">
        <v>21</v>
      </c>
      <c r="E40" s="116"/>
      <c r="F40" s="116"/>
      <c r="G40" s="117"/>
    </row>
    <row r="41" spans="1:11" ht="15" customHeight="1" thickBot="1">
      <c r="A41" s="107" t="s">
        <v>44</v>
      </c>
      <c r="B41" s="108"/>
      <c r="C41" s="108"/>
      <c r="D41" s="109" t="s">
        <v>28</v>
      </c>
      <c r="E41" s="110"/>
      <c r="F41" s="110"/>
      <c r="G41" s="111"/>
    </row>
    <row r="42" spans="1:11">
      <c r="A42" s="61"/>
      <c r="B42" s="62"/>
      <c r="C42" s="54"/>
      <c r="D42" s="50"/>
      <c r="E42" s="63"/>
      <c r="F42" s="64"/>
      <c r="G42" s="65"/>
    </row>
    <row r="43" spans="1:11">
      <c r="A43" s="112" t="s">
        <v>45</v>
      </c>
      <c r="B43" s="106"/>
      <c r="C43" s="54"/>
      <c r="D43" s="105" t="s">
        <v>46</v>
      </c>
      <c r="E43" s="106"/>
      <c r="F43" s="64"/>
      <c r="G43" s="65"/>
    </row>
    <row r="44" spans="1:11">
      <c r="A44" s="61"/>
      <c r="B44" s="62"/>
      <c r="C44" s="54"/>
      <c r="D44" s="50"/>
      <c r="E44" s="63"/>
      <c r="F44" s="64"/>
      <c r="G44" s="65"/>
    </row>
    <row r="45" spans="1:11">
      <c r="A45" s="61"/>
      <c r="B45" s="62"/>
      <c r="C45" s="54"/>
      <c r="D45" s="50"/>
      <c r="E45" s="63"/>
      <c r="F45" s="64"/>
      <c r="G45" s="65"/>
    </row>
    <row r="46" spans="1:11">
      <c r="A46" s="61"/>
      <c r="B46" s="62"/>
      <c r="C46" s="54"/>
      <c r="D46" s="50"/>
      <c r="E46" s="63"/>
      <c r="F46" s="64"/>
      <c r="G46" s="65"/>
    </row>
    <row r="47" spans="1:11" ht="15" customHeight="1">
      <c r="A47" s="61"/>
      <c r="B47" s="62"/>
      <c r="C47" s="54"/>
      <c r="D47" s="50"/>
      <c r="E47" s="63"/>
      <c r="F47" s="64"/>
      <c r="G47" s="65"/>
    </row>
    <row r="48" spans="1:11">
      <c r="A48" s="66" t="s">
        <v>47</v>
      </c>
      <c r="B48" s="67"/>
      <c r="C48" s="52"/>
      <c r="D48" s="51"/>
      <c r="E48" s="68"/>
      <c r="F48" s="64"/>
      <c r="G48" s="65"/>
    </row>
    <row r="49" spans="1:7">
      <c r="A49" s="113" t="s">
        <v>48</v>
      </c>
      <c r="B49" s="114"/>
      <c r="C49" s="114"/>
      <c r="D49" s="115" t="s">
        <v>27</v>
      </c>
      <c r="E49" s="116"/>
      <c r="F49" s="116"/>
      <c r="G49" s="117"/>
    </row>
    <row r="50" spans="1:7" ht="15" customHeight="1" thickBot="1">
      <c r="A50" s="107" t="s">
        <v>49</v>
      </c>
      <c r="B50" s="108"/>
      <c r="C50" s="108"/>
      <c r="D50" s="109" t="s">
        <v>24</v>
      </c>
      <c r="E50" s="110"/>
      <c r="F50" s="110"/>
      <c r="G50" s="111"/>
    </row>
    <row r="51" spans="1:7" ht="15" customHeight="1">
      <c r="A51" s="69"/>
      <c r="B51" s="69"/>
      <c r="C51" s="69"/>
      <c r="D51" s="70"/>
      <c r="E51" s="70"/>
      <c r="F51" s="70"/>
      <c r="G51" s="70"/>
    </row>
    <row r="52" spans="1:7" ht="21.75" customHeight="1">
      <c r="A52" s="97" t="s">
        <v>53</v>
      </c>
      <c r="B52" s="97"/>
      <c r="C52" s="97"/>
      <c r="D52" s="97"/>
      <c r="E52" s="97"/>
      <c r="F52" s="97"/>
      <c r="G52" s="97"/>
    </row>
    <row r="53" spans="1:7" ht="24" customHeight="1">
      <c r="A53" s="97" t="s">
        <v>50</v>
      </c>
      <c r="B53" s="97"/>
      <c r="C53" s="97"/>
      <c r="D53" s="97"/>
      <c r="E53" s="97"/>
      <c r="F53" s="97"/>
      <c r="G53" s="97"/>
    </row>
    <row r="54" spans="1:7">
      <c r="A54" s="97" t="s">
        <v>51</v>
      </c>
      <c r="B54" s="97"/>
      <c r="C54" s="97"/>
      <c r="D54" s="97"/>
      <c r="E54" s="97"/>
      <c r="F54" s="97"/>
      <c r="G54" s="97"/>
    </row>
    <row r="55" spans="1:7" ht="30.75" customHeight="1">
      <c r="A55" s="97" t="s">
        <v>52</v>
      </c>
      <c r="B55" s="97"/>
      <c r="C55" s="97"/>
      <c r="D55" s="97"/>
      <c r="E55" s="97"/>
      <c r="F55" s="97"/>
      <c r="G55" s="97"/>
    </row>
  </sheetData>
  <mergeCells count="21">
    <mergeCell ref="A40:C40"/>
    <mergeCell ref="D40:G40"/>
    <mergeCell ref="A1:G1"/>
    <mergeCell ref="A2:G2"/>
    <mergeCell ref="A3:G3"/>
    <mergeCell ref="A52:G52"/>
    <mergeCell ref="A53:G53"/>
    <mergeCell ref="A54:G54"/>
    <mergeCell ref="A55:G55"/>
    <mergeCell ref="A33:C33"/>
    <mergeCell ref="D33:G33"/>
    <mergeCell ref="A34:B34"/>
    <mergeCell ref="D34:E34"/>
    <mergeCell ref="A41:C41"/>
    <mergeCell ref="D41:G41"/>
    <mergeCell ref="A43:B43"/>
    <mergeCell ref="D43:E43"/>
    <mergeCell ref="A49:C49"/>
    <mergeCell ref="D49:G49"/>
    <mergeCell ref="A50:C50"/>
    <mergeCell ref="D50:G50"/>
  </mergeCells>
  <pageMargins left="0.70866141732283472" right="0.70866141732283472" top="0.74803149606299213" bottom="0.74803149606299213" header="0.31496062992125984" footer="0.31496062992125984"/>
  <pageSetup orientation="portrait" r:id="rId1"/>
  <headerFooter>
    <oddFooter>Página &amp;P</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Plantilla Presupuesto</vt:lpstr>
      <vt:lpstr>'Plantilla Presupuesto'!Área_de_impresión</vt:lpstr>
      <vt:lpstr>'Plantilla Presupuesto'!Títulos_a_imprimir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2021-04-30T14:59:29Z</dcterms:modified>
</cp:coreProperties>
</file>