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erez\Desktop\CM-0018 Novimebre 2020 (Rosa Beato)\"/>
    </mc:Choice>
  </mc:AlternateContent>
  <bookViews>
    <workbookView xWindow="0" yWindow="0" windowWidth="20490" windowHeight="7620"/>
  </bookViews>
  <sheets>
    <sheet name="OfertaEconómica" sheetId="1" r:id="rId1"/>
  </sheets>
  <definedNames>
    <definedName name="_xlnm.Print_Area" localSheetId="0">OfertaEconómica!$A$1:$I$30</definedName>
  </definedNames>
  <calcPr calcId="162913"/>
</workbook>
</file>

<file path=xl/calcChain.xml><?xml version="1.0" encoding="utf-8"?>
<calcChain xmlns="http://schemas.openxmlformats.org/spreadsheetml/2006/main">
  <c r="H18" i="1" l="1"/>
  <c r="H16" i="1"/>
  <c r="H14" i="1"/>
  <c r="H13" i="1"/>
  <c r="I13" i="1" s="1"/>
  <c r="G13" i="1"/>
  <c r="G12" i="1" l="1"/>
  <c r="H12" i="1" s="1"/>
  <c r="I12" i="1" s="1"/>
  <c r="G15" i="1"/>
  <c r="H15" i="1" s="1"/>
  <c r="I15" i="1" s="1"/>
  <c r="H27" i="1"/>
  <c r="H3" i="1"/>
</calcChain>
</file>

<file path=xl/sharedStrings.xml><?xml version="1.0" encoding="utf-8"?>
<sst xmlns="http://schemas.openxmlformats.org/spreadsheetml/2006/main" count="41" uniqueCount="39">
  <si>
    <t>Instituto  Nacional de Formación Técnico Profesional</t>
  </si>
  <si>
    <t>NOMBRE DEL OFERENTE:</t>
  </si>
  <si>
    <t>RNC:</t>
  </si>
  <si>
    <t>Fecha:</t>
  </si>
  <si>
    <t>Referencia:</t>
  </si>
  <si>
    <t>LOTE</t>
  </si>
  <si>
    <t>ITEM</t>
  </si>
  <si>
    <t xml:space="preserve">DESCRIPCION </t>
  </si>
  <si>
    <t>UNIDAD DE MEDIDA</t>
  </si>
  <si>
    <t>CANTIDAD</t>
  </si>
  <si>
    <t>PRECIO UNITARIO
(RD$)</t>
  </si>
  <si>
    <t>ITBIS
(RD$)</t>
  </si>
  <si>
    <t>SUB-TOTAL
(RD$)</t>
  </si>
  <si>
    <t>VALOR  TOTAL DE LA OFERTA RD$:</t>
  </si>
  <si>
    <t>Valor total de la oferta en letras:</t>
  </si>
  <si>
    <t>… …</t>
  </si>
  <si>
    <t>Condiciones del oferente para el proceso:</t>
  </si>
  <si>
    <t>• Aceptamos la disponibilidad de crédito a 30 días.</t>
  </si>
  <si>
    <t>en calidad de</t>
  </si>
  <si>
    <t>/ RNC:</t>
  </si>
  <si>
    <t>Firma ___________________________________</t>
  </si>
  <si>
    <t>fecha</t>
  </si>
  <si>
    <t>Unidad</t>
  </si>
  <si>
    <t>• Nos comprometemos a entregar todos los bienes en el tiempo solicitado.</t>
  </si>
  <si>
    <t>• Todos los productos ofertados son ORIGINALES y cumplen con las especificaciones solicitadas.  En caso contrario serán devueltos y como oferente excluido de los procesos del Estado según la Ley No. 340-06.</t>
  </si>
  <si>
    <t>Representante</t>
  </si>
  <si>
    <t xml:space="preserve"> debidamente autorizado para actuar en nombre y</t>
  </si>
  <si>
    <t xml:space="preserve">representación de </t>
  </si>
  <si>
    <t>P/U FINAL
(RD$)</t>
  </si>
  <si>
    <t>TOTAL LOTE II:</t>
  </si>
  <si>
    <t>TOTAL LOTE I:</t>
  </si>
  <si>
    <t xml:space="preserve">II
 CONFECCIÓN
</t>
  </si>
  <si>
    <t xml:space="preserve">I
 AGENDAS
</t>
  </si>
  <si>
    <t>INFOTEP-DAF-CM-2020-0018</t>
  </si>
  <si>
    <t>“Adquisición de Agendas y Libretas 2021, para uso de la Institución"</t>
  </si>
  <si>
    <t xml:space="preserve"> </t>
  </si>
  <si>
    <r>
      <rPr>
        <b/>
        <sz val="11"/>
        <color theme="1"/>
        <rFont val="INFOTEXT"/>
        <family val="1"/>
      </rPr>
      <t xml:space="preserve">AGENDAS 2021
</t>
    </r>
    <r>
      <rPr>
        <sz val="11"/>
        <color theme="1"/>
        <rFont val="INFOTEXT"/>
        <family val="1"/>
      </rPr>
      <t xml:space="preserve">•Agendas ejecutivas de mano 2021
•Tamaño 9.5" x 7" (cerrado), cubierta en pielina, color gris plateado, con logo INFOTEP y año repujados o grabados, incluye impresión.
</t>
    </r>
    <r>
      <rPr>
        <b/>
        <sz val="11"/>
        <color theme="1"/>
        <rFont val="INFOTEXT"/>
        <family val="1"/>
      </rPr>
      <t xml:space="preserve">NOTA: Traer Muestras de trabajos similares. </t>
    </r>
  </si>
  <si>
    <r>
      <t xml:space="preserve">AGENDAS 2021
</t>
    </r>
    <r>
      <rPr>
        <sz val="11"/>
        <color theme="1"/>
        <rFont val="INFOTEXT"/>
        <family val="1"/>
      </rPr>
      <t xml:space="preserve">•Agendas ejecutivas de mano 2021
•Tamaño 9.5" x 7" (cerrado), cubierta en pielina, color gris plateado, con logo INFOTEP y año repujados o grabados,  incluye impresión.. Personalizada
</t>
    </r>
    <r>
      <rPr>
        <b/>
        <sz val="11"/>
        <color theme="1"/>
        <rFont val="INFOTEXT"/>
        <family val="1"/>
      </rPr>
      <t xml:space="preserve">NOTA: Traer Muestras de trabajos similares. </t>
    </r>
  </si>
  <si>
    <r>
      <t xml:space="preserve">Cuadernos corporativos ejecutivos, 2021
</t>
    </r>
    <r>
      <rPr>
        <sz val="11"/>
        <color theme="1"/>
        <rFont val="INFOTEXT"/>
        <family val="1"/>
      </rPr>
      <t xml:space="preserve">Tamaño 7" x 9.5" tapa dura con caratula impresa tiro y retiro, exterior a full color interior a un color, laminado con anillado (espiral) de acero doble o tripa en papel bond 20. 
•Cantidad de Páginas: 400: 7 páginas a full color.
</t>
    </r>
    <r>
      <rPr>
        <b/>
        <sz val="11"/>
        <color theme="1"/>
        <rFont val="INFOTEXT"/>
        <family val="1"/>
      </rPr>
      <t>NOTA: Traer Muestras de trabajos similares.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</si>
</sst>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NFOTEXT"/>
      <family val="1"/>
    </font>
    <font>
      <b/>
      <sz val="10"/>
      <color theme="1"/>
      <name val="INFOTEXT"/>
      <family val="1"/>
    </font>
    <font>
      <b/>
      <sz val="11"/>
      <color theme="1"/>
      <name val="INFOTEXT"/>
      <family val="1"/>
    </font>
    <font>
      <sz val="11"/>
      <color rgb="FFFF0000"/>
      <name val="INFOTEXT"/>
      <family val="1"/>
    </font>
    <font>
      <sz val="11"/>
      <color rgb="FF000000"/>
      <name val="INFOTEXT"/>
      <family val="1"/>
    </font>
    <font>
      <b/>
      <sz val="11"/>
      <color rgb="FF000000"/>
      <name val="INFOTEXT"/>
      <family val="1"/>
    </font>
    <font>
      <sz val="12"/>
      <color theme="1"/>
      <name val="INFOTEXT"/>
      <family val="1"/>
    </font>
    <font>
      <b/>
      <sz val="12"/>
      <color theme="1"/>
      <name val="INFOTEXT"/>
      <family val="1"/>
    </font>
    <font>
      <b/>
      <sz val="14"/>
      <color theme="4" tint="-0.499984740745262"/>
      <name val="INFOTEXT"/>
      <family val="1"/>
    </font>
    <font>
      <b/>
      <sz val="14"/>
      <color theme="1"/>
      <name val="INFOTEXT"/>
      <family val="1"/>
    </font>
    <font>
      <b/>
      <sz val="12"/>
      <color rgb="FF000000"/>
      <name val="INFOTEXT"/>
      <family val="1"/>
    </font>
    <font>
      <sz val="12"/>
      <color theme="1"/>
      <name val="Calibri"/>
      <family val="2"/>
      <scheme val="minor"/>
    </font>
    <font>
      <sz val="10"/>
      <color theme="1"/>
      <name val="INFOTEXT"/>
      <family val="1"/>
    </font>
    <font>
      <sz val="12"/>
      <color rgb="FF000000"/>
      <name val="INFOTEXT"/>
      <family val="1"/>
    </font>
    <font>
      <sz val="12"/>
      <color rgb="FFFF0000"/>
      <name val="INFOTEXT"/>
      <family val="1"/>
    </font>
    <font>
      <sz val="14"/>
      <color theme="1"/>
      <name val="INFOTEXT"/>
      <family val="1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6">
    <xf numFmtId="0" fontId="0" fillId="0" borderId="0" xfId="0"/>
    <xf numFmtId="43" fontId="2" fillId="0" borderId="0" xfId="1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43" fontId="2" fillId="0" borderId="0" xfId="1" applyFont="1" applyFill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3" fontId="8" fillId="0" borderId="1" xfId="2" applyNumberFormat="1" applyFont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3" fontId="12" fillId="3" borderId="2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" fontId="12" fillId="3" borderId="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7" fillId="3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3" fontId="0" fillId="0" borderId="0" xfId="0" applyNumberForma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3" fontId="4" fillId="2" borderId="9" xfId="1" applyNumberFormat="1" applyFont="1" applyFill="1" applyBorder="1" applyAlignment="1">
      <alignment horizontal="center" vertical="center" wrapText="1"/>
    </xf>
    <xf numFmtId="43" fontId="4" fillId="2" borderId="7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43" fontId="4" fillId="2" borderId="10" xfId="1" applyFont="1" applyFill="1" applyBorder="1" applyAlignment="1">
      <alignment horizontal="center" vertical="center" wrapText="1"/>
    </xf>
    <xf numFmtId="43" fontId="4" fillId="0" borderId="12" xfId="1" applyFont="1" applyFill="1" applyBorder="1" applyAlignment="1" applyProtection="1">
      <alignment horizontal="center" vertical="center" wrapText="1"/>
      <protection locked="0"/>
    </xf>
    <xf numFmtId="0" fontId="12" fillId="3" borderId="17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1" fontId="12" fillId="3" borderId="17" xfId="0" applyNumberFormat="1" applyFont="1" applyFill="1" applyBorder="1" applyAlignment="1">
      <alignment vertical="center" wrapText="1"/>
    </xf>
    <xf numFmtId="3" fontId="12" fillId="3" borderId="17" xfId="0" applyNumberFormat="1" applyFont="1" applyFill="1" applyBorder="1" applyAlignment="1">
      <alignment vertical="center" wrapText="1"/>
    </xf>
    <xf numFmtId="0" fontId="2" fillId="4" borderId="3" xfId="0" applyFont="1" applyFill="1" applyBorder="1" applyAlignment="1" applyProtection="1">
      <alignment vertical="center" wrapText="1"/>
      <protection locked="0"/>
    </xf>
    <xf numFmtId="0" fontId="4" fillId="4" borderId="3" xfId="0" applyFont="1" applyFill="1" applyBorder="1" applyAlignment="1" applyProtection="1">
      <alignment vertical="center" wrapText="1"/>
      <protection locked="0"/>
    </xf>
    <xf numFmtId="3" fontId="2" fillId="4" borderId="3" xfId="0" applyNumberFormat="1" applyFont="1" applyFill="1" applyBorder="1" applyAlignment="1" applyProtection="1">
      <alignment vertical="center" wrapText="1"/>
      <protection locked="0"/>
    </xf>
    <xf numFmtId="14" fontId="2" fillId="4" borderId="3" xfId="1" applyNumberFormat="1" applyFont="1" applyFill="1" applyBorder="1" applyAlignment="1" applyProtection="1">
      <alignment horizontal="left" vertical="center" wrapText="1"/>
      <protection locked="0"/>
    </xf>
    <xf numFmtId="0" fontId="2" fillId="4" borderId="3" xfId="1" applyNumberFormat="1" applyFont="1" applyFill="1" applyBorder="1" applyAlignment="1" applyProtection="1">
      <alignment horizontal="left" vertical="center" wrapText="1"/>
      <protection locked="0"/>
    </xf>
    <xf numFmtId="43" fontId="2" fillId="0" borderId="0" xfId="1" applyFont="1" applyAlignment="1">
      <alignment horizontal="center" vertical="center" wrapText="1"/>
    </xf>
    <xf numFmtId="43" fontId="9" fillId="4" borderId="2" xfId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 applyProtection="1">
      <alignment horizontal="right" vertical="center" wrapText="1"/>
      <protection locked="0"/>
    </xf>
    <xf numFmtId="43" fontId="12" fillId="3" borderId="17" xfId="1" applyFont="1" applyFill="1" applyBorder="1" applyAlignment="1" applyProtection="1">
      <alignment horizontal="center" vertical="center" wrapText="1"/>
      <protection locked="0"/>
    </xf>
    <xf numFmtId="43" fontId="12" fillId="3" borderId="18" xfId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12" fillId="3" borderId="2" xfId="0" applyFont="1" applyFill="1" applyBorder="1" applyAlignment="1" applyProtection="1">
      <alignment horizontal="right" vertical="center" wrapText="1"/>
      <protection locked="0"/>
    </xf>
    <xf numFmtId="43" fontId="12" fillId="3" borderId="2" xfId="1" applyFont="1" applyFill="1" applyBorder="1" applyAlignment="1" applyProtection="1">
      <alignment horizontal="center" vertical="center" wrapText="1"/>
      <protection locked="0"/>
    </xf>
    <xf numFmtId="43" fontId="12" fillId="3" borderId="14" xfId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165" fontId="16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5" fillId="4" borderId="0" xfId="0" applyFont="1" applyFill="1" applyBorder="1" applyAlignment="1" applyProtection="1">
      <alignment horizontal="center" vertical="center" wrapText="1"/>
      <protection locked="0"/>
    </xf>
  </cellXfs>
  <cellStyles count="3">
    <cellStyle name="Millares 2" xfId="1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1</xdr:col>
      <xdr:colOff>235323</xdr:colOff>
      <xdr:row>1</xdr:row>
      <xdr:rowOff>44824</xdr:rowOff>
    </xdr:to>
    <xdr:sp macro="" textlink="">
      <xdr:nvSpPr>
        <xdr:cNvPr id="4" name="Text Box 2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7625" y="66675"/>
          <a:ext cx="960904" cy="16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Arial"/>
              <a:cs typeface="Arial"/>
            </a:rPr>
            <a:t>SNCC.F.033</a:t>
          </a:r>
        </a:p>
      </xdr:txBody>
    </xdr:sp>
    <xdr:clientData/>
  </xdr:twoCellAnchor>
  <xdr:twoCellAnchor>
    <xdr:from>
      <xdr:col>4</xdr:col>
      <xdr:colOff>113383</xdr:colOff>
      <xdr:row>0</xdr:row>
      <xdr:rowOff>53089</xdr:rowOff>
    </xdr:from>
    <xdr:to>
      <xdr:col>4</xdr:col>
      <xdr:colOff>821110</xdr:colOff>
      <xdr:row>3</xdr:row>
      <xdr:rowOff>176914</xdr:rowOff>
    </xdr:to>
    <xdr:pic>
      <xdr:nvPicPr>
        <xdr:cNvPr id="5" name="Imagen 19" descr="ESCUDO NACIONAL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2133" y="53089"/>
          <a:ext cx="707727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19050</xdr:colOff>
      <xdr:row>0</xdr:row>
      <xdr:rowOff>47625</xdr:rowOff>
    </xdr:from>
    <xdr:to>
      <xdr:col>9</xdr:col>
      <xdr:colOff>0</xdr:colOff>
      <xdr:row>3</xdr:row>
      <xdr:rowOff>47625</xdr:rowOff>
    </xdr:to>
    <xdr:grpSp>
      <xdr:nvGrpSpPr>
        <xdr:cNvPr id="9" name="Group 3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>
          <a:grpSpLocks/>
        </xdr:cNvGrpSpPr>
      </xdr:nvGrpSpPr>
      <xdr:grpSpPr bwMode="auto">
        <a:xfrm>
          <a:off x="8705850" y="47625"/>
          <a:ext cx="2590800" cy="571500"/>
          <a:chOff x="12060" y="523"/>
          <a:chExt cx="2544" cy="1104"/>
        </a:xfrm>
      </xdr:grpSpPr>
      <xdr:sp macro="" textlink="">
        <xdr:nvSpPr>
          <xdr:cNvPr id="10" name="Rectangle 36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12060" y="523"/>
            <a:ext cx="2544" cy="110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D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1" name="Text Box 39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128" y="691"/>
            <a:ext cx="2412" cy="388"/>
          </a:xfrm>
          <a:prstGeom prst="rect">
            <a:avLst/>
          </a:prstGeom>
          <a:solidFill>
            <a:sysClr val="windowText" lastClr="000000">
              <a:lumMod val="100000"/>
              <a:lumOff val="0"/>
            </a:sysClr>
          </a:solidFill>
          <a:ln w="38100">
            <a:solidFill>
              <a:sysClr val="window" lastClr="FFFFFF">
                <a:lumMod val="100000"/>
                <a:lumOff val="0"/>
              </a:sysClr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900" b="1" i="0" u="none" strike="noStrike" kern="0" cap="none" spc="0" normalizeH="0" baseline="0" noProof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Franklin Gothic Medium Cond" panose="020B0606030402020204" pitchFamily="34" charset="0"/>
                <a:ea typeface="Calibri" panose="020F0502020204030204" pitchFamily="34" charset="0"/>
              </a:rPr>
              <a:t>No. EXPEDIENTE</a:t>
            </a:r>
            <a:endParaRPr kumimoji="0" lang="es-DO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  <xdr:twoCellAnchor>
    <xdr:from>
      <xdr:col>2</xdr:col>
      <xdr:colOff>2524061</xdr:colOff>
      <xdr:row>5</xdr:row>
      <xdr:rowOff>1702</xdr:rowOff>
    </xdr:from>
    <xdr:to>
      <xdr:col>5</xdr:col>
      <xdr:colOff>1050112</xdr:colOff>
      <xdr:row>6</xdr:row>
      <xdr:rowOff>164988</xdr:rowOff>
    </xdr:to>
    <xdr:pic>
      <xdr:nvPicPr>
        <xdr:cNvPr id="12" name="Text Box 2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8030" y="954202"/>
          <a:ext cx="3467145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5</xdr:row>
      <xdr:rowOff>183077</xdr:rowOff>
    </xdr:from>
    <xdr:to>
      <xdr:col>8</xdr:col>
      <xdr:colOff>925286</xdr:colOff>
      <xdr:row>7</xdr:row>
      <xdr:rowOff>54429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382000" y="1135577"/>
          <a:ext cx="925286" cy="293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050" b="0" i="0" u="none" strike="noStrike" baseline="0">
              <a:solidFill>
                <a:srgbClr val="000000"/>
              </a:solidFill>
              <a:latin typeface="Calibri"/>
            </a:rPr>
            <a:t>Página </a:t>
          </a:r>
          <a:r>
            <a:rPr lang="es-DO" sz="1050" b="1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es-DO" sz="1050" b="0" i="0" u="none" strike="noStrike" baseline="0">
              <a:solidFill>
                <a:srgbClr val="000000"/>
              </a:solidFill>
              <a:latin typeface="Calibri"/>
            </a:rPr>
            <a:t> </a:t>
          </a:r>
          <a:endParaRPr lang="es-DO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DO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40080</xdr:colOff>
      <xdr:row>1</xdr:row>
      <xdr:rowOff>130174</xdr:rowOff>
    </xdr:from>
    <xdr:to>
      <xdr:col>1</xdr:col>
      <xdr:colOff>261796</xdr:colOff>
      <xdr:row>5</xdr:row>
      <xdr:rowOff>26115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0" y="320674"/>
          <a:ext cx="925119" cy="657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0"/>
  <sheetViews>
    <sheetView tabSelected="1" zoomScaleNormal="100" zoomScaleSheetLayoutView="80" workbookViewId="0">
      <selection activeCell="D9" sqref="D9:I9"/>
    </sheetView>
  </sheetViews>
  <sheetFormatPr baseColWidth="10" defaultRowHeight="15" x14ac:dyDescent="0.25"/>
  <cols>
    <col min="1" max="1" width="10.7109375" style="6" bestFit="1" customWidth="1"/>
    <col min="2" max="2" width="8.42578125" style="6" bestFit="1" customWidth="1"/>
    <col min="3" max="3" width="45.140625" style="6" customWidth="1"/>
    <col min="4" max="4" width="14.28515625" style="6" customWidth="1"/>
    <col min="5" max="5" width="14.5703125" style="9" bestFit="1" customWidth="1"/>
    <col min="6" max="6" width="19" style="6" customWidth="1"/>
    <col min="7" max="7" width="18.140625" style="6" customWidth="1"/>
    <col min="8" max="8" width="21.7109375" style="6" customWidth="1"/>
    <col min="9" max="9" width="17.42578125" style="6" customWidth="1"/>
    <col min="10" max="16384" width="11.42578125" style="6"/>
  </cols>
  <sheetData>
    <row r="3" spans="1:11" x14ac:dyDescent="0.25">
      <c r="H3" s="48" t="str">
        <f>+C9</f>
        <v>INFOTEP-DAF-CM-2020-0018</v>
      </c>
      <c r="I3" s="48"/>
    </row>
    <row r="5" spans="1:11" ht="15" customHeight="1" x14ac:dyDescent="0.25">
      <c r="B5" s="53" t="s">
        <v>0</v>
      </c>
      <c r="C5" s="53"/>
      <c r="D5" s="53"/>
      <c r="E5" s="53"/>
      <c r="F5" s="53"/>
      <c r="G5" s="53"/>
      <c r="H5" s="53"/>
      <c r="I5" s="53"/>
    </row>
    <row r="6" spans="1:11" x14ac:dyDescent="0.25">
      <c r="H6" s="8" t="s">
        <v>3</v>
      </c>
      <c r="I6" s="46"/>
    </row>
    <row r="7" spans="1:11" ht="18" customHeight="1" x14ac:dyDescent="0.25"/>
    <row r="8" spans="1:11" ht="26.25" customHeight="1" x14ac:dyDescent="0.25">
      <c r="A8" s="55" t="s">
        <v>1</v>
      </c>
      <c r="B8" s="55"/>
      <c r="C8" s="44"/>
      <c r="D8" s="43"/>
      <c r="E8" s="45"/>
      <c r="F8" s="43"/>
      <c r="G8" s="43"/>
      <c r="H8" s="1" t="s">
        <v>2</v>
      </c>
      <c r="I8" s="47"/>
    </row>
    <row r="9" spans="1:11" ht="51.75" customHeight="1" x14ac:dyDescent="0.25">
      <c r="A9" s="60" t="s">
        <v>4</v>
      </c>
      <c r="B9" s="60"/>
      <c r="C9" s="15" t="s">
        <v>33</v>
      </c>
      <c r="D9" s="56" t="s">
        <v>34</v>
      </c>
      <c r="E9" s="56"/>
      <c r="F9" s="56"/>
      <c r="G9" s="56"/>
      <c r="H9" s="56"/>
      <c r="I9" s="56"/>
    </row>
    <row r="10" spans="1:11" ht="15.75" thickBot="1" x14ac:dyDescent="0.3"/>
    <row r="11" spans="1:11" ht="45" x14ac:dyDescent="0.25">
      <c r="A11" s="30" t="s">
        <v>5</v>
      </c>
      <c r="B11" s="31" t="s">
        <v>6</v>
      </c>
      <c r="C11" s="32" t="s">
        <v>7</v>
      </c>
      <c r="D11" s="33" t="s">
        <v>8</v>
      </c>
      <c r="E11" s="34" t="s">
        <v>9</v>
      </c>
      <c r="F11" s="35" t="s">
        <v>10</v>
      </c>
      <c r="G11" s="35" t="s">
        <v>11</v>
      </c>
      <c r="H11" s="36" t="s">
        <v>28</v>
      </c>
      <c r="I11" s="37" t="s">
        <v>12</v>
      </c>
    </row>
    <row r="12" spans="1:11" ht="120" x14ac:dyDescent="0.25">
      <c r="A12" s="64" t="s">
        <v>32</v>
      </c>
      <c r="B12" s="3">
        <v>1</v>
      </c>
      <c r="C12" s="20" t="s">
        <v>36</v>
      </c>
      <c r="D12" s="4" t="s">
        <v>22</v>
      </c>
      <c r="E12" s="10">
        <v>875</v>
      </c>
      <c r="F12" s="17"/>
      <c r="G12" s="16">
        <f t="shared" ref="G12:G15" si="0">F12*0.18</f>
        <v>0</v>
      </c>
      <c r="H12" s="16">
        <f t="shared" ref="H12:H15" si="1">F12+G12</f>
        <v>0</v>
      </c>
      <c r="I12" s="38">
        <f t="shared" ref="I12:I15" si="2">H12*E12</f>
        <v>0</v>
      </c>
      <c r="K12" s="6" t="s">
        <v>35</v>
      </c>
    </row>
    <row r="13" spans="1:11" ht="120" x14ac:dyDescent="0.25">
      <c r="A13" s="65"/>
      <c r="B13" s="3">
        <v>1</v>
      </c>
      <c r="C13" s="21" t="s">
        <v>37</v>
      </c>
      <c r="D13" s="4" t="s">
        <v>22</v>
      </c>
      <c r="E13" s="10">
        <v>52</v>
      </c>
      <c r="F13" s="17"/>
      <c r="G13" s="16">
        <f t="shared" ref="G13" si="3">F13*0.18</f>
        <v>0</v>
      </c>
      <c r="H13" s="16">
        <f t="shared" ref="H13" si="4">F13+G13</f>
        <v>0</v>
      </c>
      <c r="I13" s="38">
        <f t="shared" ref="I13" si="5">H13*E13</f>
        <v>0</v>
      </c>
    </row>
    <row r="14" spans="1:11" s="13" customFormat="1" ht="15" customHeight="1" x14ac:dyDescent="0.25">
      <c r="A14" s="66"/>
      <c r="B14" s="11"/>
      <c r="C14" s="19"/>
      <c r="D14" s="14"/>
      <c r="E14" s="12"/>
      <c r="F14" s="61" t="s">
        <v>30</v>
      </c>
      <c r="G14" s="61"/>
      <c r="H14" s="62">
        <f>SUM(I12+I13)</f>
        <v>0</v>
      </c>
      <c r="I14" s="63"/>
    </row>
    <row r="15" spans="1:11" ht="165" x14ac:dyDescent="0.25">
      <c r="A15" s="67" t="s">
        <v>31</v>
      </c>
      <c r="B15" s="3">
        <v>1</v>
      </c>
      <c r="C15" s="21" t="s">
        <v>38</v>
      </c>
      <c r="D15" s="4" t="s">
        <v>22</v>
      </c>
      <c r="E15" s="10">
        <v>300</v>
      </c>
      <c r="F15" s="17"/>
      <c r="G15" s="16">
        <f t="shared" si="0"/>
        <v>0</v>
      </c>
      <c r="H15" s="16">
        <f t="shared" si="1"/>
        <v>0</v>
      </c>
      <c r="I15" s="38">
        <f t="shared" si="2"/>
        <v>0</v>
      </c>
    </row>
    <row r="16" spans="1:11" s="13" customFormat="1" ht="15" customHeight="1" thickBot="1" x14ac:dyDescent="0.3">
      <c r="A16" s="68"/>
      <c r="B16" s="39"/>
      <c r="C16" s="40"/>
      <c r="D16" s="41"/>
      <c r="E16" s="42"/>
      <c r="F16" s="57" t="s">
        <v>29</v>
      </c>
      <c r="G16" s="57"/>
      <c r="H16" s="58">
        <f>SUM(I15:I15)</f>
        <v>0</v>
      </c>
      <c r="I16" s="59"/>
    </row>
    <row r="17" spans="1:11" ht="9.75" customHeight="1" x14ac:dyDescent="0.25">
      <c r="H17" s="18"/>
    </row>
    <row r="18" spans="1:11" ht="15" customHeight="1" x14ac:dyDescent="0.25">
      <c r="A18" s="5"/>
      <c r="B18" s="5"/>
      <c r="D18" s="22"/>
      <c r="E18" s="54" t="s">
        <v>13</v>
      </c>
      <c r="F18" s="54"/>
      <c r="G18" s="54"/>
      <c r="H18" s="49">
        <f>+H16+H14</f>
        <v>0</v>
      </c>
      <c r="I18" s="49"/>
    </row>
    <row r="19" spans="1:11" ht="16.5" x14ac:dyDescent="0.25">
      <c r="A19" s="50" t="s">
        <v>14</v>
      </c>
      <c r="B19" s="51"/>
      <c r="C19" s="51"/>
      <c r="D19" s="52" t="s">
        <v>15</v>
      </c>
      <c r="E19" s="52"/>
      <c r="F19" s="52"/>
      <c r="G19" s="52"/>
      <c r="H19" s="52"/>
      <c r="I19" s="52"/>
    </row>
    <row r="20" spans="1:11" ht="7.5" customHeight="1" x14ac:dyDescent="0.25">
      <c r="D20" s="18"/>
      <c r="E20" s="23"/>
      <c r="F20" s="18"/>
      <c r="G20" s="18"/>
      <c r="H20" s="18"/>
      <c r="I20" s="18"/>
    </row>
    <row r="21" spans="1:11" x14ac:dyDescent="0.25">
      <c r="A21" s="69" t="s">
        <v>16</v>
      </c>
      <c r="B21" s="69"/>
      <c r="C21" s="69"/>
      <c r="D21" s="69"/>
      <c r="E21" s="69"/>
      <c r="F21" s="69"/>
      <c r="G21" s="69"/>
      <c r="H21" s="69"/>
      <c r="I21" s="69"/>
    </row>
    <row r="22" spans="1:11" ht="31.5" customHeight="1" x14ac:dyDescent="0.25">
      <c r="A22" s="74" t="s">
        <v>24</v>
      </c>
      <c r="B22" s="74"/>
      <c r="C22" s="74"/>
      <c r="D22" s="74"/>
      <c r="E22" s="74"/>
      <c r="F22" s="74"/>
      <c r="G22" s="74"/>
      <c r="H22" s="74"/>
      <c r="I22" s="74"/>
    </row>
    <row r="23" spans="1:11" x14ac:dyDescent="0.25">
      <c r="A23" s="74" t="s">
        <v>17</v>
      </c>
      <c r="B23" s="74"/>
      <c r="C23" s="74"/>
      <c r="D23" s="74"/>
      <c r="E23" s="74"/>
      <c r="F23" s="74"/>
      <c r="G23" s="74"/>
      <c r="H23" s="74"/>
      <c r="I23" s="74"/>
    </row>
    <row r="24" spans="1:11" x14ac:dyDescent="0.25">
      <c r="A24" s="74" t="s">
        <v>23</v>
      </c>
      <c r="B24" s="74"/>
      <c r="C24" s="74"/>
      <c r="D24" s="74"/>
      <c r="E24" s="74"/>
      <c r="F24" s="74"/>
      <c r="G24" s="74"/>
      <c r="H24" s="74"/>
      <c r="I24" s="74"/>
    </row>
    <row r="25" spans="1:11" ht="8.25" customHeight="1" x14ac:dyDescent="0.25">
      <c r="A25" s="2"/>
      <c r="B25" s="18"/>
    </row>
    <row r="26" spans="1:11" ht="16.5" customHeight="1" x14ac:dyDescent="0.25">
      <c r="A26" s="73"/>
      <c r="B26" s="73"/>
      <c r="C26" s="24" t="s">
        <v>18</v>
      </c>
      <c r="D26" s="25" t="s">
        <v>25</v>
      </c>
      <c r="E26" s="70" t="s">
        <v>26</v>
      </c>
      <c r="F26" s="70"/>
      <c r="G26" s="70"/>
      <c r="H26" s="70"/>
      <c r="I26" s="70"/>
      <c r="J26" s="26"/>
      <c r="K26" s="7"/>
    </row>
    <row r="27" spans="1:11" x14ac:dyDescent="0.25">
      <c r="A27" s="27" t="s">
        <v>27</v>
      </c>
      <c r="B27" s="18"/>
      <c r="C27" s="73">
        <v>0</v>
      </c>
      <c r="D27" s="73"/>
      <c r="E27" s="73"/>
      <c r="F27" s="73"/>
      <c r="G27" s="28" t="s">
        <v>19</v>
      </c>
      <c r="H27" s="75">
        <f>+I8</f>
        <v>0</v>
      </c>
      <c r="I27" s="75"/>
      <c r="J27" s="18"/>
    </row>
    <row r="28" spans="1:11" x14ac:dyDescent="0.25">
      <c r="A28" s="29"/>
      <c r="B28" s="18"/>
      <c r="C28" s="18"/>
      <c r="D28" s="18"/>
      <c r="E28" s="23"/>
      <c r="F28" s="18"/>
      <c r="G28" s="18"/>
      <c r="H28" s="18"/>
      <c r="I28" s="18"/>
      <c r="J28" s="18"/>
    </row>
    <row r="29" spans="1:11" ht="21" customHeight="1" x14ac:dyDescent="0.3">
      <c r="A29" s="72" t="s">
        <v>20</v>
      </c>
      <c r="B29" s="72"/>
      <c r="C29" s="72"/>
      <c r="D29" s="72"/>
      <c r="E29" s="72"/>
      <c r="F29" s="72"/>
      <c r="G29" s="72"/>
      <c r="H29" s="72"/>
      <c r="I29" s="72"/>
      <c r="J29" s="18"/>
    </row>
    <row r="30" spans="1:11" ht="16.5" x14ac:dyDescent="0.25">
      <c r="A30" s="71" t="s">
        <v>21</v>
      </c>
      <c r="B30" s="71"/>
      <c r="C30" s="71"/>
      <c r="D30" s="71"/>
      <c r="E30" s="71"/>
      <c r="F30" s="71"/>
      <c r="G30" s="71"/>
      <c r="H30" s="71"/>
      <c r="I30" s="71"/>
      <c r="J30" s="18"/>
    </row>
  </sheetData>
  <mergeCells count="25">
    <mergeCell ref="A21:I21"/>
    <mergeCell ref="E26:I26"/>
    <mergeCell ref="A30:I30"/>
    <mergeCell ref="A29:I29"/>
    <mergeCell ref="A26:B26"/>
    <mergeCell ref="A22:I22"/>
    <mergeCell ref="A23:I23"/>
    <mergeCell ref="A24:I24"/>
    <mergeCell ref="C27:F27"/>
    <mergeCell ref="H27:I27"/>
    <mergeCell ref="H3:I3"/>
    <mergeCell ref="H18:I18"/>
    <mergeCell ref="A19:C19"/>
    <mergeCell ref="D19:I19"/>
    <mergeCell ref="B5:I5"/>
    <mergeCell ref="E18:G18"/>
    <mergeCell ref="A8:B8"/>
    <mergeCell ref="D9:I9"/>
    <mergeCell ref="F16:G16"/>
    <mergeCell ref="H16:I16"/>
    <mergeCell ref="A9:B9"/>
    <mergeCell ref="F14:G14"/>
    <mergeCell ref="H14:I14"/>
    <mergeCell ref="A12:A14"/>
    <mergeCell ref="A15:A16"/>
  </mergeCells>
  <printOptions horizontalCentered="1" verticalCentered="1"/>
  <pageMargins left="0" right="0" top="0" bottom="0" header="0" footer="0"/>
  <pageSetup scale="47" orientation="landscape" r:id="rId1"/>
  <headerFooter>
    <oddFooter>&amp;R&amp;P de &amp;N</oddFooter>
  </headerFooter>
  <ignoredErrors>
    <ignoredError sqref="H16:I18 H14:I15 G15 G12:I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OfertaEconómica</vt:lpstr>
      <vt:lpstr>OfertaEconómica!Área_de_impresión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Lidy Beato Melenciano</dc:creator>
  <cp:lastModifiedBy>Themis Yocasta Perez Moquete</cp:lastModifiedBy>
  <cp:lastPrinted>2017-10-05T14:46:54Z</cp:lastPrinted>
  <dcterms:created xsi:type="dcterms:W3CDTF">2015-02-06T13:26:05Z</dcterms:created>
  <dcterms:modified xsi:type="dcterms:W3CDTF">2020-11-18T19:35:21Z</dcterms:modified>
</cp:coreProperties>
</file>