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perez\Desktop\CM-0003 febrero 2020 (Elidanny)\"/>
    </mc:Choice>
  </mc:AlternateContent>
  <bookViews>
    <workbookView xWindow="0" yWindow="0" windowWidth="20490" windowHeight="7155" activeTab="1"/>
  </bookViews>
  <sheets>
    <sheet name="Oferta Economica" sheetId="1" r:id="rId1"/>
    <sheet name="Oferta Economica (2)" sheetId="5" r:id="rId2"/>
  </sheets>
  <definedNames>
    <definedName name="_xlnm.Print_Area" localSheetId="0">'Oferta Economica'!$A$1:$J$37</definedName>
    <definedName name="_xlnm.Print_Area" localSheetId="1">'Oferta Economica (2)'!$A$1:$J$30</definedName>
  </definedNames>
  <calcPr calcId="152511"/>
</workbook>
</file>

<file path=xl/calcChain.xml><?xml version="1.0" encoding="utf-8"?>
<calcChain xmlns="http://schemas.openxmlformats.org/spreadsheetml/2006/main">
  <c r="A28" i="5" l="1"/>
  <c r="H12" i="5"/>
  <c r="I12" i="5" s="1"/>
  <c r="J12" i="5" s="1"/>
  <c r="H13" i="5"/>
  <c r="I13" i="5" s="1"/>
  <c r="J13" i="5" s="1"/>
  <c r="H14" i="5"/>
  <c r="I14" i="5" s="1"/>
  <c r="J14" i="5" s="1"/>
  <c r="H15" i="5"/>
  <c r="I15" i="5" s="1"/>
  <c r="J15" i="5" s="1"/>
  <c r="H16" i="5"/>
  <c r="I16" i="5" s="1"/>
  <c r="J16" i="5" s="1"/>
  <c r="H17" i="5"/>
  <c r="I17" i="5" s="1"/>
  <c r="J17" i="5" s="1"/>
  <c r="H18" i="5"/>
  <c r="I18" i="5" s="1"/>
  <c r="J18" i="5" s="1"/>
  <c r="H19" i="5"/>
  <c r="I19" i="5" s="1"/>
  <c r="J19" i="5" s="1"/>
  <c r="H11" i="5" l="1"/>
  <c r="I11" i="5" s="1"/>
  <c r="J11" i="5" s="1"/>
  <c r="G20" i="5" s="1"/>
  <c r="H3" i="5"/>
  <c r="I21" i="5" l="1"/>
  <c r="H13" i="1"/>
  <c r="I13" i="1" s="1"/>
  <c r="J13" i="1" s="1"/>
  <c r="H15" i="1" l="1"/>
  <c r="I15" i="1" s="1"/>
  <c r="J15" i="1" s="1"/>
  <c r="H16" i="1"/>
  <c r="I16" i="1" s="1"/>
  <c r="J16" i="1" s="1"/>
  <c r="H17" i="1"/>
  <c r="I17" i="1" s="1"/>
  <c r="J17" i="1" s="1"/>
  <c r="H14" i="1"/>
  <c r="I14" i="1" s="1"/>
  <c r="J14" i="1" s="1"/>
  <c r="H12" i="1"/>
  <c r="I12" i="1" s="1"/>
  <c r="J12" i="1" s="1"/>
  <c r="H23" i="1"/>
  <c r="I23" i="1" s="1"/>
  <c r="J23" i="1" s="1"/>
  <c r="H22" i="1"/>
  <c r="I22" i="1" s="1"/>
  <c r="J22" i="1" s="1"/>
  <c r="H21" i="1"/>
  <c r="I21" i="1" s="1"/>
  <c r="J21" i="1" s="1"/>
  <c r="H20" i="1"/>
  <c r="I20" i="1" s="1"/>
  <c r="J20" i="1" s="1"/>
  <c r="H19" i="1"/>
  <c r="I19" i="1" s="1"/>
  <c r="J19" i="1" s="1"/>
  <c r="H18" i="1"/>
  <c r="I18" i="1" s="1"/>
  <c r="J18" i="1" s="1"/>
  <c r="G24" i="1" l="1"/>
  <c r="I25" i="1" s="1"/>
  <c r="H3" i="1"/>
  <c r="E34" i="1"/>
</calcChain>
</file>

<file path=xl/sharedStrings.xml><?xml version="1.0" encoding="utf-8"?>
<sst xmlns="http://schemas.openxmlformats.org/spreadsheetml/2006/main" count="123" uniqueCount="66">
  <si>
    <t>Instituto  Nacional de Formación Técnico Profesional</t>
  </si>
  <si>
    <t>NOMBRE DEL OFERENTE:</t>
  </si>
  <si>
    <t>RNC:</t>
  </si>
  <si>
    <t>Fecha:</t>
  </si>
  <si>
    <t>Referencia:</t>
  </si>
  <si>
    <t>LOTE</t>
  </si>
  <si>
    <t>ITEM</t>
  </si>
  <si>
    <t xml:space="preserve">DESCRIPCION </t>
  </si>
  <si>
    <t>CANTIDAD</t>
  </si>
  <si>
    <t>PRECIO UNITARIO
(RD$)</t>
  </si>
  <si>
    <t>ITBIS
(RD$)</t>
  </si>
  <si>
    <t>PRECIO UNITARIO FINAL
(RD$)</t>
  </si>
  <si>
    <t>SUB-TOTAL
(RD$)</t>
  </si>
  <si>
    <t>VALOR  TOTAL DE LA OFERTA RD$:</t>
  </si>
  <si>
    <t>Valor total de la oferta en letras:</t>
  </si>
  <si>
    <t>… …</t>
  </si>
  <si>
    <t>Condiciones del oferente para el proceso:</t>
  </si>
  <si>
    <t>• Todos los productos ofertados son ORIGINALES y cumplen con las especificaciones solicitadas.  En caso contrario serán devueltos y como oferente excluido de los procesos del Estado según la Ley 340-06.</t>
  </si>
  <si>
    <t>• Aceptamos la disponibilidad de crédito a 30 días.</t>
  </si>
  <si>
    <t>• Nos comprometemos a entregar todos los bienes en el tiempo solicitado</t>
  </si>
  <si>
    <t>en calidad de</t>
  </si>
  <si>
    <t xml:space="preserve">Representante debidamente autorizado para actuar en nombre y representación de </t>
  </si>
  <si>
    <t>/ RNC:</t>
  </si>
  <si>
    <t>Firma ___________________________________</t>
  </si>
  <si>
    <t>fecha</t>
  </si>
  <si>
    <t>Unidad</t>
  </si>
  <si>
    <t>TOTAL LOTE I:</t>
  </si>
  <si>
    <t>OFERTA ECONÓMICA</t>
  </si>
  <si>
    <t>ESPECIFICACIONES</t>
  </si>
  <si>
    <t>MEDIDA</t>
  </si>
  <si>
    <t>“Adquisición de Productos Promocionales, para uso de la Oficina Nacional y Regionales del INFOTEP”</t>
  </si>
  <si>
    <t>Bolsas Kraft</t>
  </si>
  <si>
    <t>Color azul marino o royal, tamaño 27 x 12 x 37 cms, con logo impreso a full color.</t>
  </si>
  <si>
    <t>Bolsos tipo sobre</t>
  </si>
  <si>
    <t>De polipropileno de 80 grs. , tamaño 11" ancho x 14", tipo sobre, en color azul marino o royal, según muestra. Incluye impresión de logo a un color.</t>
  </si>
  <si>
    <t>Gorras</t>
  </si>
  <si>
    <t>De algodón, color blanco, ajustable (tiras de velcro), con visor (visera) precurvada y con borde azul royal. Incluye bordado de logo a full color.</t>
  </si>
  <si>
    <t>Poloshirts</t>
  </si>
  <si>
    <t>Libretas rayadas</t>
  </si>
  <si>
    <t>Tamaño 14 x 20.7 cms. Color: Azul. 80 páginas rayadas, con separador de hojas y bolígrafo metálico. Logo grabado en la cubierta y el lapicero.</t>
  </si>
  <si>
    <t>Bolígrafos ejecutivos</t>
  </si>
  <si>
    <t>De metal con acabado brillante. Color azul. Logo grabado a láser.</t>
  </si>
  <si>
    <t>Cajas para bolígrafos</t>
  </si>
  <si>
    <t>Triangular, color negro, para un lapicero.</t>
  </si>
  <si>
    <t>Paraguas ejecutivos</t>
  </si>
  <si>
    <t xml:space="preserve">60" de diámetro, varillas de grafito, automático, color azul marino. Incluye impresión del logo en blanco.  </t>
  </si>
  <si>
    <t>Memoria USB</t>
  </si>
  <si>
    <t xml:space="preserve"> De 4GB - 8GB, azul (preferiblemente), con impresión o grabado del logo institucional.</t>
  </si>
  <si>
    <t>Bolígrafos</t>
  </si>
  <si>
    <t>En plateado y azul. Tinta azul. Incluye impresión del logo a un color.</t>
  </si>
  <si>
    <t>Bolsos en tela de compra reutilizable</t>
  </si>
  <si>
    <t>De polipropileno , tamaño 13" x 20" x 8", color azul marino o royal. Incluye impresión de logo a un color.</t>
  </si>
  <si>
    <t>Mousepad rígido</t>
  </si>
  <si>
    <t>Tamaño 8 x 9½, con protección antibacterial, impreso a full color.</t>
  </si>
  <si>
    <t>INFOTEP-CM-2018-030</t>
  </si>
  <si>
    <r>
      <t xml:space="preserve">En algodón blanco, con logo bordado en sus tres colores. </t>
    </r>
    <r>
      <rPr>
        <u/>
        <sz val="12"/>
        <rFont val="INFOTEXT"/>
        <family val="1"/>
      </rPr>
      <t>Relación de tamaños</t>
    </r>
    <r>
      <rPr>
        <b/>
        <sz val="12"/>
        <rFont val="INFOTEXT"/>
        <family val="1"/>
      </rPr>
      <t>:</t>
    </r>
    <r>
      <rPr>
        <sz val="12"/>
        <rFont val="INFOTEXT"/>
        <family val="1"/>
      </rPr>
      <t xml:space="preserve"> </t>
    </r>
    <r>
      <rPr>
        <b/>
        <sz val="12"/>
        <rFont val="INFOTEXT"/>
        <family val="1"/>
      </rPr>
      <t>No. 16</t>
    </r>
    <r>
      <rPr>
        <sz val="12"/>
        <rFont val="INFOTEXT"/>
        <family val="1"/>
      </rPr>
      <t xml:space="preserve">: 30 unds.; </t>
    </r>
    <r>
      <rPr>
        <b/>
        <sz val="12"/>
        <rFont val="INFOTEXT"/>
        <family val="1"/>
      </rPr>
      <t>S:</t>
    </r>
    <r>
      <rPr>
        <sz val="12"/>
        <rFont val="INFOTEXT"/>
        <family val="1"/>
      </rPr>
      <t xml:space="preserve"> 70 unds. ; </t>
    </r>
    <r>
      <rPr>
        <b/>
        <sz val="12"/>
        <rFont val="INFOTEXT"/>
        <family val="1"/>
      </rPr>
      <t>M:</t>
    </r>
    <r>
      <rPr>
        <sz val="12"/>
        <rFont val="INFOTEXT"/>
        <family val="1"/>
      </rPr>
      <t xml:space="preserve"> 80 unds.; </t>
    </r>
    <r>
      <rPr>
        <b/>
        <sz val="12"/>
        <rFont val="INFOTEXT"/>
        <family val="1"/>
      </rPr>
      <t>L:</t>
    </r>
    <r>
      <rPr>
        <sz val="12"/>
        <rFont val="INFOTEXT"/>
        <family val="1"/>
      </rPr>
      <t xml:space="preserve"> 10 unds.; </t>
    </r>
    <r>
      <rPr>
        <b/>
        <sz val="12"/>
        <rFont val="INFOTEXT"/>
        <family val="1"/>
      </rPr>
      <t>XL:</t>
    </r>
    <r>
      <rPr>
        <sz val="12"/>
        <rFont val="INFOTEXT"/>
        <family val="1"/>
      </rPr>
      <t xml:space="preserve"> 10 unds.</t>
    </r>
  </si>
  <si>
    <t>I
Confección</t>
  </si>
  <si>
    <t>Color blanco, tamaño 14.5 x 21 x 4.25 pulgadas, con logo impreso a full color.</t>
  </si>
  <si>
    <t>Color blanco, tamaño 10.25 x 13.5 x 4.25 pulgadas, con logo impreso a full color.</t>
  </si>
  <si>
    <t>Color blanco, tamaño 9.75 x 9.5 x 4.25 pulgadas, con logo impreso a full color.</t>
  </si>
  <si>
    <t>Pin metálico</t>
  </si>
  <si>
    <t>Con bandera dominicana y de INFOTEP, confeccionados con sus respectivos colores, tamaño 1½ x 3/4 pulgs., según muestra y/o diseño.</t>
  </si>
  <si>
    <t xml:space="preserve">• Todos los productos ofertados son ORIGINALES y cumplen con las especificaciones solicitadas.  </t>
  </si>
  <si>
    <t>“Adquisición de Productos Promocionales para uso Institucional”</t>
  </si>
  <si>
    <t>De metal con acabado brillante. Color azul. Logo grabado a láser. Incluye caja de regalo</t>
  </si>
  <si>
    <t>INFOTEP-CM-2020-0003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</si>
</sst>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dd/mm/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INFOTEXT"/>
      <family val="1"/>
    </font>
    <font>
      <b/>
      <sz val="10"/>
      <color theme="1"/>
      <name val="INFOTEXT"/>
      <family val="1"/>
    </font>
    <font>
      <b/>
      <sz val="11"/>
      <color theme="1"/>
      <name val="INFOTEXT"/>
      <family val="1"/>
    </font>
    <font>
      <sz val="11"/>
      <color rgb="FFFF0000"/>
      <name val="INFOTEXT"/>
      <family val="1"/>
    </font>
    <font>
      <sz val="11"/>
      <color rgb="FF000000"/>
      <name val="INFOTEXT"/>
      <family val="1"/>
    </font>
    <font>
      <b/>
      <sz val="11"/>
      <color rgb="FF000000"/>
      <name val="INFOTEXT"/>
      <family val="1"/>
    </font>
    <font>
      <sz val="12"/>
      <color theme="1"/>
      <name val="INFOTEXT"/>
      <family val="1"/>
    </font>
    <font>
      <b/>
      <sz val="12"/>
      <color theme="1"/>
      <name val="INFOTEXT"/>
      <family val="1"/>
    </font>
    <font>
      <sz val="12"/>
      <name val="INFOTEXT"/>
      <family val="1"/>
    </font>
    <font>
      <b/>
      <sz val="14"/>
      <color theme="4" tint="-0.499984740745262"/>
      <name val="INFOTEXT"/>
      <family val="1"/>
    </font>
    <font>
      <b/>
      <sz val="11"/>
      <color rgb="FFFF0000"/>
      <name val="INFOTEXT"/>
      <family val="1"/>
    </font>
    <font>
      <b/>
      <sz val="12"/>
      <color rgb="FF000000"/>
      <name val="INFOTEXT"/>
      <family val="1"/>
    </font>
    <font>
      <sz val="12"/>
      <color rgb="FF000000"/>
      <name val="INFOTEXT"/>
      <family val="1"/>
    </font>
    <font>
      <b/>
      <sz val="18"/>
      <color rgb="FF000000"/>
      <name val="INFOTEXT"/>
      <family val="1"/>
    </font>
    <font>
      <b/>
      <sz val="12"/>
      <name val="INFOTEXT"/>
      <family val="1"/>
    </font>
    <font>
      <u/>
      <sz val="12"/>
      <name val="INFOTEXT"/>
      <family val="1"/>
    </font>
    <font>
      <sz val="16"/>
      <name val="Infotep3"/>
      <family val="2"/>
    </font>
    <font>
      <b/>
      <sz val="14"/>
      <color theme="1"/>
      <name val="INFOTEXT"/>
      <family val="1"/>
    </font>
    <font>
      <b/>
      <sz val="20"/>
      <color theme="4" tint="-0.499984740745262"/>
      <name val="INFOTEXT"/>
      <family val="1"/>
    </font>
    <font>
      <u/>
      <sz val="11"/>
      <color rgb="FFFF0000"/>
      <name val="INFOTEXT"/>
      <family val="1"/>
    </font>
    <font>
      <b/>
      <sz val="14"/>
      <color rgb="FFFF0000"/>
      <name val="INFOTEXT"/>
      <family val="1"/>
    </font>
    <font>
      <b/>
      <sz val="16"/>
      <color rgb="FF000000"/>
      <name val="INFOTEXT"/>
      <family val="1"/>
    </font>
    <font>
      <sz val="16"/>
      <color theme="1"/>
      <name val="INFOTEXT"/>
      <family val="1"/>
    </font>
    <font>
      <sz val="16"/>
      <color rgb="FF000000"/>
      <name val="INFOTEXT"/>
      <family val="1"/>
    </font>
    <font>
      <sz val="14"/>
      <color theme="1"/>
      <name val="INFOTEXT"/>
      <family val="1"/>
    </font>
    <font>
      <b/>
      <sz val="13"/>
      <color theme="1"/>
      <name val="INFOTEXT"/>
      <family val="1"/>
    </font>
    <font>
      <b/>
      <sz val="13"/>
      <name val="INFOTEXT"/>
      <family val="1"/>
    </font>
    <font>
      <sz val="13"/>
      <color theme="1"/>
      <name val="INFOTEXT"/>
      <family val="1"/>
    </font>
  </fonts>
  <fills count="5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43" fontId="2" fillId="0" borderId="0" xfId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3" fontId="2" fillId="0" borderId="0" xfId="1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4" fontId="2" fillId="4" borderId="0" xfId="1" applyNumberFormat="1" applyFont="1" applyFill="1" applyAlignment="1" applyProtection="1">
      <alignment horizontal="left" vertical="center" wrapText="1"/>
      <protection locked="0"/>
    </xf>
    <xf numFmtId="0" fontId="5" fillId="4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14" fillId="0" borderId="1" xfId="1" applyFont="1" applyFill="1" applyBorder="1" applyAlignment="1" applyProtection="1">
      <alignment horizontal="center" vertical="center" wrapText="1"/>
      <protection locked="0"/>
    </xf>
    <xf numFmtId="43" fontId="14" fillId="0" borderId="1" xfId="1" applyFont="1" applyFill="1" applyBorder="1" applyAlignment="1" applyProtection="1">
      <alignment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2" fillId="0" borderId="0" xfId="0" applyFont="1"/>
    <xf numFmtId="43" fontId="14" fillId="0" borderId="7" xfId="1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3" fontId="14" fillId="0" borderId="7" xfId="1" applyFont="1" applyFill="1" applyBorder="1" applyAlignment="1" applyProtection="1">
      <alignment vertical="center" wrapText="1"/>
      <protection locked="0"/>
    </xf>
    <xf numFmtId="164" fontId="9" fillId="2" borderId="9" xfId="1" applyNumberFormat="1" applyFont="1" applyFill="1" applyBorder="1" applyAlignment="1">
      <alignment horizontal="center" vertical="center" wrapText="1"/>
    </xf>
    <xf numFmtId="43" fontId="9" fillId="2" borderId="9" xfId="1" applyFont="1" applyFill="1" applyBorder="1" applyAlignment="1">
      <alignment horizontal="center" vertical="center" wrapText="1"/>
    </xf>
    <xf numFmtId="43" fontId="9" fillId="2" borderId="14" xfId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6" fillId="0" borderId="0" xfId="0" applyFont="1" applyFill="1" applyAlignment="1">
      <alignment vertical="center" wrapText="1"/>
    </xf>
    <xf numFmtId="0" fontId="10" fillId="0" borderId="7" xfId="0" applyFont="1" applyBorder="1" applyAlignment="1">
      <alignment vertical="center" wrapText="1"/>
    </xf>
    <xf numFmtId="3" fontId="10" fillId="0" borderId="7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2" fillId="0" borderId="0" xfId="0" applyFont="1" applyProtection="1"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14" fontId="8" fillId="4" borderId="0" xfId="1" applyNumberFormat="1" applyFont="1" applyFill="1" applyAlignment="1" applyProtection="1">
      <alignment horizontal="left" vertical="center" wrapText="1"/>
      <protection locked="0"/>
    </xf>
    <xf numFmtId="0" fontId="5" fillId="4" borderId="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right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3" fontId="25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9" fillId="0" borderId="0" xfId="0" applyFont="1"/>
    <xf numFmtId="0" fontId="26" fillId="0" borderId="0" xfId="0" applyFont="1" applyAlignment="1">
      <alignment horizontal="right"/>
    </xf>
    <xf numFmtId="0" fontId="15" fillId="0" borderId="13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6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43" fontId="4" fillId="4" borderId="0" xfId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43" fontId="6" fillId="3" borderId="11" xfId="1" applyFont="1" applyFill="1" applyBorder="1" applyAlignment="1" applyProtection="1">
      <alignment horizontal="center" vertical="center" wrapText="1"/>
      <protection locked="0"/>
    </xf>
    <xf numFmtId="43" fontId="6" fillId="3" borderId="12" xfId="1" applyFont="1" applyFill="1" applyBorder="1" applyAlignment="1" applyProtection="1">
      <alignment horizontal="center" vertical="center" wrapText="1"/>
      <protection locked="0"/>
    </xf>
    <xf numFmtId="43" fontId="6" fillId="3" borderId="10" xfId="1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" fillId="4" borderId="0" xfId="1" applyNumberFormat="1" applyFont="1" applyFill="1" applyBorder="1" applyAlignment="1" applyProtection="1">
      <alignment horizontal="center" vertical="center" wrapText="1"/>
      <protection locked="0"/>
    </xf>
    <xf numFmtId="0" fontId="21" fillId="4" borderId="3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textRotation="90" wrapText="1"/>
    </xf>
    <xf numFmtId="0" fontId="13" fillId="3" borderId="11" xfId="0" applyFont="1" applyFill="1" applyBorder="1" applyAlignment="1">
      <alignment horizontal="right" vertical="center" wrapText="1"/>
    </xf>
    <xf numFmtId="0" fontId="13" fillId="3" borderId="12" xfId="0" applyFont="1" applyFill="1" applyBorder="1" applyAlignment="1">
      <alignment horizontal="right" vertical="center" wrapText="1"/>
    </xf>
    <xf numFmtId="0" fontId="13" fillId="3" borderId="10" xfId="0" applyFont="1" applyFill="1" applyBorder="1" applyAlignment="1">
      <alignment horizontal="right" vertical="center" wrapText="1"/>
    </xf>
    <xf numFmtId="43" fontId="14" fillId="3" borderId="11" xfId="1" applyFont="1" applyFill="1" applyBorder="1" applyAlignment="1" applyProtection="1">
      <alignment horizontal="center" vertical="center" wrapText="1"/>
      <protection locked="0"/>
    </xf>
    <xf numFmtId="43" fontId="14" fillId="3" borderId="12" xfId="1" applyFont="1" applyFill="1" applyBorder="1" applyAlignment="1" applyProtection="1">
      <alignment horizontal="center" vertical="center" wrapText="1"/>
      <protection locked="0"/>
    </xf>
    <xf numFmtId="43" fontId="14" fillId="3" borderId="10" xfId="1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43" fontId="9" fillId="4" borderId="0" xfId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Millares 2" xfId="1"/>
    <cellStyle name="Normal" xfId="0" builtinId="0"/>
  </cellStyles>
  <dxfs count="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79209</xdr:colOff>
      <xdr:row>1</xdr:row>
      <xdr:rowOff>56648</xdr:rowOff>
    </xdr:from>
    <xdr:to>
      <xdr:col>0</xdr:col>
      <xdr:colOff>1098383</xdr:colOff>
      <xdr:row>3</xdr:row>
      <xdr:rowOff>142373</xdr:rowOff>
    </xdr:to>
    <xdr:pic>
      <xdr:nvPicPr>
        <xdr:cNvPr id="2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09" y="247148"/>
          <a:ext cx="1019174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0</xdr:colOff>
      <xdr:row>1</xdr:row>
      <xdr:rowOff>180975</xdr:rowOff>
    </xdr:to>
    <xdr:sp macro="" textlink="">
      <xdr:nvSpPr>
        <xdr:cNvPr id="4" name="Text Box 20"/>
        <xdr:cNvSpPr txBox="1">
          <a:spLocks noChangeArrowheads="1"/>
        </xdr:cNvSpPr>
      </xdr:nvSpPr>
      <xdr:spPr bwMode="auto">
        <a:xfrm>
          <a:off x="0" y="66675"/>
          <a:ext cx="7620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DO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Arial"/>
              <a:cs typeface="Arial"/>
            </a:rPr>
            <a:t>SNCC.F.033</a:t>
          </a:r>
        </a:p>
      </xdr:txBody>
    </xdr:sp>
    <xdr:clientData/>
  </xdr:twoCellAnchor>
  <xdr:twoCellAnchor>
    <xdr:from>
      <xdr:col>3</xdr:col>
      <xdr:colOff>1206866</xdr:colOff>
      <xdr:row>0</xdr:row>
      <xdr:rowOff>157088</xdr:rowOff>
    </xdr:from>
    <xdr:to>
      <xdr:col>3</xdr:col>
      <xdr:colOff>2190750</xdr:colOff>
      <xdr:row>4</xdr:row>
      <xdr:rowOff>4688</xdr:rowOff>
    </xdr:to>
    <xdr:pic>
      <xdr:nvPicPr>
        <xdr:cNvPr id="5" name="Imagen 19" descr="ESCUDO NACIONAL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4949" y="157088"/>
          <a:ext cx="98388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317502</xdr:colOff>
      <xdr:row>0</xdr:row>
      <xdr:rowOff>66675</xdr:rowOff>
    </xdr:from>
    <xdr:to>
      <xdr:col>9</xdr:col>
      <xdr:colOff>1015586</xdr:colOff>
      <xdr:row>3</xdr:row>
      <xdr:rowOff>55217</xdr:rowOff>
    </xdr:to>
    <xdr:grpSp>
      <xdr:nvGrpSpPr>
        <xdr:cNvPr id="9" name="Group 35"/>
        <xdr:cNvGrpSpPr>
          <a:grpSpLocks/>
        </xdr:cNvGrpSpPr>
      </xdr:nvGrpSpPr>
      <xdr:grpSpPr bwMode="auto">
        <a:xfrm>
          <a:off x="9318627" y="66675"/>
          <a:ext cx="2603084" cy="560042"/>
          <a:chOff x="12060" y="523"/>
          <a:chExt cx="2544" cy="1104"/>
        </a:xfrm>
      </xdr:grpSpPr>
      <xdr:sp macro="" textlink="">
        <xdr:nvSpPr>
          <xdr:cNvPr id="10" name="Rectangle 36"/>
          <xdr:cNvSpPr>
            <a:spLocks noChangeArrowheads="1"/>
          </xdr:cNvSpPr>
        </xdr:nvSpPr>
        <xdr:spPr bwMode="auto">
          <a:xfrm>
            <a:off x="12060" y="523"/>
            <a:ext cx="2544" cy="110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D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1" name="Text Box 39"/>
          <xdr:cNvSpPr txBox="1">
            <a:spLocks noChangeArrowheads="1"/>
          </xdr:cNvSpPr>
        </xdr:nvSpPr>
        <xdr:spPr bwMode="auto">
          <a:xfrm>
            <a:off x="12128" y="691"/>
            <a:ext cx="2412" cy="388"/>
          </a:xfrm>
          <a:prstGeom prst="rect">
            <a:avLst/>
          </a:prstGeom>
          <a:solidFill>
            <a:sysClr val="windowText" lastClr="000000">
              <a:lumMod val="100000"/>
              <a:lumOff val="0"/>
            </a:sysClr>
          </a:solidFill>
          <a:ln w="38100">
            <a:solidFill>
              <a:sysClr val="window" lastClr="FFFFFF">
                <a:lumMod val="100000"/>
                <a:lumOff val="0"/>
              </a:sysClr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900" b="1" i="0" u="none" strike="noStrike" kern="0" cap="none" spc="0" normalizeH="0" baseline="0" noProof="0">
                <a:ln>
                  <a:noFill/>
                </a:ln>
                <a:solidFill>
                  <a:srgbClr val="FFFFFF"/>
                </a:solidFill>
                <a:effectLst/>
                <a:uLnTx/>
                <a:uFillTx/>
                <a:latin typeface="Franklin Gothic Medium Cond" panose="020B0606030402020204" pitchFamily="34" charset="0"/>
                <a:ea typeface="Calibri" panose="020F0502020204030204" pitchFamily="34" charset="0"/>
              </a:rPr>
              <a:t>No. EXPEDIENTE</a:t>
            </a:r>
            <a:endParaRPr kumimoji="0" lang="es-DO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Calibri" panose="020F0502020204030204" pitchFamily="34" charset="0"/>
            </a:endParaRPr>
          </a:p>
        </xdr:txBody>
      </xdr:sp>
    </xdr:grpSp>
    <xdr:clientData/>
  </xdr:twoCellAnchor>
  <xdr:twoCellAnchor>
    <xdr:from>
      <xdr:col>9</xdr:col>
      <xdr:colOff>57149</xdr:colOff>
      <xdr:row>8</xdr:row>
      <xdr:rowOff>133350</xdr:rowOff>
    </xdr:from>
    <xdr:to>
      <xdr:col>9</xdr:col>
      <xdr:colOff>971550</xdr:colOff>
      <xdr:row>9</xdr:row>
      <xdr:rowOff>9525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8601074" y="1838325"/>
          <a:ext cx="914401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050" b="0" i="0" u="none" strike="noStrike" baseline="0">
              <a:solidFill>
                <a:srgbClr val="000000"/>
              </a:solidFill>
              <a:latin typeface="Calibri"/>
            </a:rPr>
            <a:t>Página </a:t>
          </a:r>
          <a:r>
            <a:rPr lang="es-DO" sz="1050" b="1" i="0" u="none" strike="noStrike" baseline="0">
              <a:solidFill>
                <a:srgbClr val="000000"/>
              </a:solidFill>
              <a:latin typeface="Calibri"/>
            </a:rPr>
            <a:t>1</a:t>
          </a:r>
          <a:r>
            <a:rPr lang="es-DO" sz="1050" b="0" i="0" u="none" strike="noStrike" baseline="0">
              <a:solidFill>
                <a:srgbClr val="000000"/>
              </a:solidFill>
              <a:latin typeface="Calibri"/>
            </a:rPr>
            <a:t> de </a:t>
          </a:r>
          <a:r>
            <a:rPr lang="es-DO" sz="1050" b="1" i="0" u="none" strike="noStrike" baseline="0">
              <a:solidFill>
                <a:srgbClr val="000000"/>
              </a:solidFill>
              <a:latin typeface="Calibri"/>
            </a:rPr>
            <a:t>1</a:t>
          </a:r>
          <a:endParaRPr lang="es-DO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DO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79209</xdr:colOff>
      <xdr:row>1</xdr:row>
      <xdr:rowOff>56648</xdr:rowOff>
    </xdr:from>
    <xdr:to>
      <xdr:col>0</xdr:col>
      <xdr:colOff>1098383</xdr:colOff>
      <xdr:row>3</xdr:row>
      <xdr:rowOff>142373</xdr:rowOff>
    </xdr:to>
    <xdr:pic>
      <xdr:nvPicPr>
        <xdr:cNvPr id="2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09" y="247148"/>
          <a:ext cx="752474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0</xdr:colOff>
      <xdr:row>1</xdr:row>
      <xdr:rowOff>180975</xdr:rowOff>
    </xdr:to>
    <xdr:sp macro="" textlink="">
      <xdr:nvSpPr>
        <xdr:cNvPr id="3" name="Text Box 20"/>
        <xdr:cNvSpPr txBox="1">
          <a:spLocks noChangeArrowheads="1"/>
        </xdr:cNvSpPr>
      </xdr:nvSpPr>
      <xdr:spPr bwMode="auto">
        <a:xfrm>
          <a:off x="0" y="66675"/>
          <a:ext cx="828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DO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Arial"/>
              <a:cs typeface="Arial"/>
            </a:rPr>
            <a:t>SNCC.F.033</a:t>
          </a:r>
        </a:p>
      </xdr:txBody>
    </xdr:sp>
    <xdr:clientData/>
  </xdr:twoCellAnchor>
  <xdr:twoCellAnchor>
    <xdr:from>
      <xdr:col>3</xdr:col>
      <xdr:colOff>1849803</xdr:colOff>
      <xdr:row>0</xdr:row>
      <xdr:rowOff>0</xdr:rowOff>
    </xdr:from>
    <xdr:to>
      <xdr:col>4</xdr:col>
      <xdr:colOff>83343</xdr:colOff>
      <xdr:row>3</xdr:row>
      <xdr:rowOff>185639</xdr:rowOff>
    </xdr:to>
    <xdr:pic>
      <xdr:nvPicPr>
        <xdr:cNvPr id="4" name="Imagen 19" descr="ESCUDO NACIONAL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1178" y="0"/>
          <a:ext cx="1222009" cy="757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317502</xdr:colOff>
      <xdr:row>0</xdr:row>
      <xdr:rowOff>66675</xdr:rowOff>
    </xdr:from>
    <xdr:to>
      <xdr:col>9</xdr:col>
      <xdr:colOff>1015586</xdr:colOff>
      <xdr:row>3</xdr:row>
      <xdr:rowOff>55217</xdr:rowOff>
    </xdr:to>
    <xdr:grpSp>
      <xdr:nvGrpSpPr>
        <xdr:cNvPr id="5" name="Group 35"/>
        <xdr:cNvGrpSpPr>
          <a:grpSpLocks/>
        </xdr:cNvGrpSpPr>
      </xdr:nvGrpSpPr>
      <xdr:grpSpPr bwMode="auto">
        <a:xfrm>
          <a:off x="9536341" y="66675"/>
          <a:ext cx="2603084" cy="566846"/>
          <a:chOff x="12060" y="523"/>
          <a:chExt cx="2544" cy="1104"/>
        </a:xfrm>
      </xdr:grpSpPr>
      <xdr:sp macro="" textlink="">
        <xdr:nvSpPr>
          <xdr:cNvPr id="6" name="Rectangle 36"/>
          <xdr:cNvSpPr>
            <a:spLocks noChangeArrowheads="1"/>
          </xdr:cNvSpPr>
        </xdr:nvSpPr>
        <xdr:spPr bwMode="auto">
          <a:xfrm>
            <a:off x="12060" y="523"/>
            <a:ext cx="2544" cy="110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D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7" name="Text Box 39"/>
          <xdr:cNvSpPr txBox="1">
            <a:spLocks noChangeArrowheads="1"/>
          </xdr:cNvSpPr>
        </xdr:nvSpPr>
        <xdr:spPr bwMode="auto">
          <a:xfrm>
            <a:off x="12128" y="691"/>
            <a:ext cx="2412" cy="388"/>
          </a:xfrm>
          <a:prstGeom prst="rect">
            <a:avLst/>
          </a:prstGeom>
          <a:solidFill>
            <a:sysClr val="windowText" lastClr="000000">
              <a:lumMod val="100000"/>
              <a:lumOff val="0"/>
            </a:sysClr>
          </a:solidFill>
          <a:ln w="38100">
            <a:solidFill>
              <a:sysClr val="window" lastClr="FFFFFF">
                <a:lumMod val="100000"/>
                <a:lumOff val="0"/>
              </a:sysClr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900" b="1" i="0" u="none" strike="noStrike" kern="0" cap="none" spc="0" normalizeH="0" baseline="0" noProof="0">
                <a:ln>
                  <a:noFill/>
                </a:ln>
                <a:solidFill>
                  <a:srgbClr val="FFFFFF"/>
                </a:solidFill>
                <a:effectLst/>
                <a:uLnTx/>
                <a:uFillTx/>
                <a:latin typeface="Franklin Gothic Medium Cond" panose="020B0606030402020204" pitchFamily="34" charset="0"/>
                <a:ea typeface="Calibri" panose="020F0502020204030204" pitchFamily="34" charset="0"/>
              </a:rPr>
              <a:t>No. EXPEDIENTE</a:t>
            </a:r>
            <a:endParaRPr kumimoji="0" lang="es-DO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Calibri" panose="020F0502020204030204" pitchFamily="34" charset="0"/>
            </a:endParaRPr>
          </a:p>
        </xdr:txBody>
      </xdr:sp>
    </xdr:grpSp>
    <xdr:clientData/>
  </xdr:twoCellAnchor>
  <xdr:twoCellAnchor>
    <xdr:from>
      <xdr:col>9</xdr:col>
      <xdr:colOff>57149</xdr:colOff>
      <xdr:row>8</xdr:row>
      <xdr:rowOff>83344</xdr:rowOff>
    </xdr:from>
    <xdr:to>
      <xdr:col>9</xdr:col>
      <xdr:colOff>1262062</xdr:colOff>
      <xdr:row>9</xdr:row>
      <xdr:rowOff>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11177587" y="1905000"/>
          <a:ext cx="1204913" cy="631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050" b="0" i="0" u="none" strike="noStrike" baseline="0">
              <a:solidFill>
                <a:srgbClr val="000000"/>
              </a:solidFill>
              <a:latin typeface="Calibri"/>
            </a:rPr>
            <a:t>Página </a:t>
          </a:r>
          <a:r>
            <a:rPr lang="es-DO" sz="1050" b="1" i="0" u="none" strike="noStrike" baseline="0">
              <a:solidFill>
                <a:srgbClr val="000000"/>
              </a:solidFill>
              <a:latin typeface="Calibri"/>
            </a:rPr>
            <a:t>1</a:t>
          </a:r>
          <a:r>
            <a:rPr lang="es-DO" sz="1050" b="0" i="0" u="none" strike="noStrike" baseline="0">
              <a:solidFill>
                <a:srgbClr val="000000"/>
              </a:solidFill>
              <a:latin typeface="Calibri"/>
            </a:rPr>
            <a:t> de </a:t>
          </a:r>
          <a:r>
            <a:rPr lang="es-DO" sz="1050" b="1" i="0" u="none" strike="noStrike" baseline="0">
              <a:solidFill>
                <a:srgbClr val="000000"/>
              </a:solidFill>
              <a:latin typeface="Calibri"/>
            </a:rPr>
            <a:t>1</a:t>
          </a:r>
          <a:endParaRPr lang="es-DO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DO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7"/>
  <sheetViews>
    <sheetView view="pageBreakPreview" zoomScale="80" zoomScaleNormal="84" zoomScaleSheetLayoutView="80" workbookViewId="0">
      <selection activeCell="C23" sqref="C23"/>
    </sheetView>
  </sheetViews>
  <sheetFormatPr baseColWidth="10" defaultRowHeight="15" x14ac:dyDescent="0.25"/>
  <cols>
    <col min="1" max="1" width="12.42578125" style="15" customWidth="1"/>
    <col min="2" max="2" width="11.42578125" style="15"/>
    <col min="3" max="3" width="23.5703125" style="27" bestFit="1" customWidth="1"/>
    <col min="4" max="4" width="44.85546875" style="27" customWidth="1"/>
    <col min="5" max="5" width="12" style="28" bestFit="1" customWidth="1"/>
    <col min="6" max="6" width="16.28515625" style="19" bestFit="1" customWidth="1"/>
    <col min="7" max="7" width="14.42578125" style="29" bestFit="1" customWidth="1"/>
    <col min="8" max="8" width="11.42578125" style="15"/>
    <col min="9" max="9" width="17.140625" style="15" customWidth="1"/>
    <col min="10" max="10" width="20.140625" style="15" customWidth="1"/>
    <col min="11" max="16384" width="11.42578125" style="15"/>
  </cols>
  <sheetData>
    <row r="3" spans="1:13" ht="15" customHeight="1" x14ac:dyDescent="0.25">
      <c r="H3" s="79" t="str">
        <f>+B9</f>
        <v>INFOTEP-CM-2018-030</v>
      </c>
      <c r="I3" s="79"/>
      <c r="J3" s="79"/>
    </row>
    <row r="5" spans="1:13" ht="15" customHeight="1" x14ac:dyDescent="0.25">
      <c r="B5" s="80" t="s">
        <v>0</v>
      </c>
      <c r="C5" s="80"/>
      <c r="D5" s="80"/>
      <c r="E5" s="80"/>
      <c r="F5" s="80"/>
      <c r="G5" s="80"/>
      <c r="H5" s="80"/>
      <c r="I5" s="80"/>
    </row>
    <row r="6" spans="1:13" x14ac:dyDescent="0.25">
      <c r="C6" s="83" t="s">
        <v>27</v>
      </c>
      <c r="D6" s="83"/>
      <c r="E6" s="83"/>
      <c r="F6" s="83"/>
      <c r="G6" s="83"/>
      <c r="H6" s="83"/>
      <c r="I6" s="30" t="s">
        <v>3</v>
      </c>
      <c r="J6" s="8"/>
      <c r="K6" s="3"/>
    </row>
    <row r="7" spans="1:13" ht="18" customHeight="1" x14ac:dyDescent="0.25"/>
    <row r="8" spans="1:13" ht="26.25" customHeight="1" x14ac:dyDescent="0.25">
      <c r="A8" s="82" t="s">
        <v>1</v>
      </c>
      <c r="B8" s="82"/>
      <c r="C8" s="81"/>
      <c r="D8" s="81"/>
      <c r="E8" s="81"/>
      <c r="F8" s="81"/>
      <c r="G8" s="81"/>
      <c r="H8" s="1" t="s">
        <v>2</v>
      </c>
      <c r="I8" s="84"/>
      <c r="J8" s="84"/>
    </row>
    <row r="9" spans="1:13" ht="71.25" customHeight="1" x14ac:dyDescent="0.25">
      <c r="A9" s="2" t="s">
        <v>4</v>
      </c>
      <c r="B9" s="79" t="s">
        <v>54</v>
      </c>
      <c r="C9" s="60"/>
      <c r="D9" s="60" t="s">
        <v>30</v>
      </c>
      <c r="E9" s="60"/>
      <c r="F9" s="60"/>
      <c r="G9" s="60"/>
      <c r="H9" s="60"/>
      <c r="I9" s="60"/>
      <c r="J9" s="31"/>
      <c r="K9" s="31"/>
      <c r="L9" s="31"/>
      <c r="M9" s="31"/>
    </row>
    <row r="10" spans="1:13" ht="15.75" thickBot="1" x14ac:dyDescent="0.3"/>
    <row r="11" spans="1:13" ht="66.75" thickBot="1" x14ac:dyDescent="0.3">
      <c r="A11" s="17" t="s">
        <v>5</v>
      </c>
      <c r="B11" s="18" t="s">
        <v>6</v>
      </c>
      <c r="C11" s="18" t="s">
        <v>7</v>
      </c>
      <c r="D11" s="18" t="s">
        <v>28</v>
      </c>
      <c r="E11" s="18" t="s">
        <v>29</v>
      </c>
      <c r="F11" s="24" t="s">
        <v>8</v>
      </c>
      <c r="G11" s="25" t="s">
        <v>9</v>
      </c>
      <c r="H11" s="25" t="s">
        <v>10</v>
      </c>
      <c r="I11" s="25" t="s">
        <v>11</v>
      </c>
      <c r="J11" s="26" t="s">
        <v>12</v>
      </c>
    </row>
    <row r="12" spans="1:13" ht="33" x14ac:dyDescent="0.25">
      <c r="A12" s="59" t="s">
        <v>56</v>
      </c>
      <c r="B12" s="21">
        <v>1</v>
      </c>
      <c r="C12" s="32" t="s">
        <v>31</v>
      </c>
      <c r="D12" s="32" t="s">
        <v>32</v>
      </c>
      <c r="E12" s="22" t="s">
        <v>25</v>
      </c>
      <c r="F12" s="33">
        <v>200</v>
      </c>
      <c r="G12" s="16"/>
      <c r="H12" s="16">
        <f t="shared" ref="H12:H17" si="0">G12*0.18</f>
        <v>0</v>
      </c>
      <c r="I12" s="16">
        <f t="shared" ref="I12:I17" si="1">H12+G12</f>
        <v>0</v>
      </c>
      <c r="J12" s="23">
        <f t="shared" ref="J12:J23" si="2">I12*F12</f>
        <v>0</v>
      </c>
    </row>
    <row r="13" spans="1:13" ht="66" x14ac:dyDescent="0.25">
      <c r="A13" s="59"/>
      <c r="B13" s="14">
        <v>2</v>
      </c>
      <c r="C13" s="32" t="s">
        <v>33</v>
      </c>
      <c r="D13" s="32" t="s">
        <v>34</v>
      </c>
      <c r="E13" s="11" t="s">
        <v>25</v>
      </c>
      <c r="F13" s="33">
        <v>300</v>
      </c>
      <c r="G13" s="12"/>
      <c r="H13" s="12">
        <f t="shared" ref="H13" si="3">G13*0.18</f>
        <v>0</v>
      </c>
      <c r="I13" s="12">
        <f t="shared" ref="I13" si="4">H13+G13</f>
        <v>0</v>
      </c>
      <c r="J13" s="13">
        <f t="shared" ref="J13" si="5">I13*F13</f>
        <v>0</v>
      </c>
    </row>
    <row r="14" spans="1:13" ht="66" x14ac:dyDescent="0.25">
      <c r="A14" s="59"/>
      <c r="B14" s="21">
        <v>3</v>
      </c>
      <c r="C14" s="32" t="s">
        <v>35</v>
      </c>
      <c r="D14" s="32" t="s">
        <v>36</v>
      </c>
      <c r="E14" s="11" t="s">
        <v>25</v>
      </c>
      <c r="F14" s="34">
        <v>200</v>
      </c>
      <c r="G14" s="12"/>
      <c r="H14" s="12">
        <f t="shared" si="0"/>
        <v>0</v>
      </c>
      <c r="I14" s="12">
        <f t="shared" si="1"/>
        <v>0</v>
      </c>
      <c r="J14" s="13">
        <f t="shared" si="2"/>
        <v>0</v>
      </c>
    </row>
    <row r="15" spans="1:13" ht="66" x14ac:dyDescent="0.25">
      <c r="A15" s="59"/>
      <c r="B15" s="14">
        <v>4</v>
      </c>
      <c r="C15" s="32" t="s">
        <v>37</v>
      </c>
      <c r="D15" s="32" t="s">
        <v>55</v>
      </c>
      <c r="E15" s="11" t="s">
        <v>25</v>
      </c>
      <c r="F15" s="34">
        <v>200</v>
      </c>
      <c r="G15" s="12"/>
      <c r="H15" s="12">
        <f t="shared" ref="H15" si="6">G15*0.18</f>
        <v>0</v>
      </c>
      <c r="I15" s="12">
        <f t="shared" ref="I15" si="7">H15+G15</f>
        <v>0</v>
      </c>
      <c r="J15" s="13">
        <f t="shared" si="2"/>
        <v>0</v>
      </c>
    </row>
    <row r="16" spans="1:13" ht="66" x14ac:dyDescent="0.25">
      <c r="A16" s="59"/>
      <c r="B16" s="21">
        <v>5</v>
      </c>
      <c r="C16" s="35" t="s">
        <v>38</v>
      </c>
      <c r="D16" s="32" t="s">
        <v>39</v>
      </c>
      <c r="E16" s="11" t="s">
        <v>25</v>
      </c>
      <c r="F16" s="37">
        <v>200</v>
      </c>
      <c r="G16" s="12"/>
      <c r="H16" s="12">
        <f t="shared" ref="H16" si="8">G16*0.18</f>
        <v>0</v>
      </c>
      <c r="I16" s="12">
        <f t="shared" ref="I16" si="9">H16+G16</f>
        <v>0</v>
      </c>
      <c r="J16" s="13">
        <f t="shared" si="2"/>
        <v>0</v>
      </c>
    </row>
    <row r="17" spans="1:10" ht="33" x14ac:dyDescent="0.3">
      <c r="A17" s="59"/>
      <c r="B17" s="14">
        <v>6</v>
      </c>
      <c r="C17" s="38" t="s">
        <v>40</v>
      </c>
      <c r="D17" s="39" t="s">
        <v>41</v>
      </c>
      <c r="E17" s="11" t="s">
        <v>25</v>
      </c>
      <c r="F17" s="37">
        <v>200</v>
      </c>
      <c r="G17" s="12"/>
      <c r="H17" s="12">
        <f t="shared" si="0"/>
        <v>0</v>
      </c>
      <c r="I17" s="12">
        <f t="shared" si="1"/>
        <v>0</v>
      </c>
      <c r="J17" s="13">
        <f t="shared" si="2"/>
        <v>0</v>
      </c>
    </row>
    <row r="18" spans="1:10" ht="30.75" customHeight="1" x14ac:dyDescent="0.3">
      <c r="A18" s="59"/>
      <c r="B18" s="21">
        <v>7</v>
      </c>
      <c r="C18" s="38" t="s">
        <v>42</v>
      </c>
      <c r="D18" s="40" t="s">
        <v>43</v>
      </c>
      <c r="E18" s="11" t="s">
        <v>25</v>
      </c>
      <c r="F18" s="37">
        <v>200</v>
      </c>
      <c r="G18" s="12"/>
      <c r="H18" s="12">
        <f t="shared" ref="H18:H23" si="10">G18*0.18</f>
        <v>0</v>
      </c>
      <c r="I18" s="12">
        <f t="shared" ref="I18:I23" si="11">H18+G18</f>
        <v>0</v>
      </c>
      <c r="J18" s="13">
        <f t="shared" si="2"/>
        <v>0</v>
      </c>
    </row>
    <row r="19" spans="1:10" ht="49.5" x14ac:dyDescent="0.3">
      <c r="A19" s="59"/>
      <c r="B19" s="14">
        <v>8</v>
      </c>
      <c r="C19" s="32" t="s">
        <v>44</v>
      </c>
      <c r="D19" s="39" t="s">
        <v>45</v>
      </c>
      <c r="E19" s="11" t="s">
        <v>25</v>
      </c>
      <c r="F19" s="33">
        <v>200</v>
      </c>
      <c r="G19" s="12"/>
      <c r="H19" s="12">
        <f t="shared" si="10"/>
        <v>0</v>
      </c>
      <c r="I19" s="12">
        <f t="shared" si="11"/>
        <v>0</v>
      </c>
      <c r="J19" s="13">
        <f t="shared" si="2"/>
        <v>0</v>
      </c>
    </row>
    <row r="20" spans="1:10" ht="49.5" x14ac:dyDescent="0.25">
      <c r="A20" s="59"/>
      <c r="B20" s="21">
        <v>9</v>
      </c>
      <c r="C20" s="32" t="s">
        <v>46</v>
      </c>
      <c r="D20" s="32" t="s">
        <v>47</v>
      </c>
      <c r="E20" s="11" t="s">
        <v>25</v>
      </c>
      <c r="F20" s="33">
        <v>200</v>
      </c>
      <c r="G20" s="12"/>
      <c r="H20" s="12">
        <f t="shared" si="10"/>
        <v>0</v>
      </c>
      <c r="I20" s="12">
        <f t="shared" si="11"/>
        <v>0</v>
      </c>
      <c r="J20" s="13">
        <f t="shared" si="2"/>
        <v>0</v>
      </c>
    </row>
    <row r="21" spans="1:10" ht="33" x14ac:dyDescent="0.3">
      <c r="A21" s="59"/>
      <c r="B21" s="14">
        <v>10</v>
      </c>
      <c r="C21" s="40" t="s">
        <v>48</v>
      </c>
      <c r="D21" s="39" t="s">
        <v>49</v>
      </c>
      <c r="E21" s="11" t="s">
        <v>25</v>
      </c>
      <c r="F21" s="41">
        <v>500</v>
      </c>
      <c r="G21" s="12"/>
      <c r="H21" s="12">
        <f t="shared" si="10"/>
        <v>0</v>
      </c>
      <c r="I21" s="12">
        <f t="shared" si="11"/>
        <v>0</v>
      </c>
      <c r="J21" s="13">
        <f t="shared" si="2"/>
        <v>0</v>
      </c>
    </row>
    <row r="22" spans="1:10" ht="49.5" x14ac:dyDescent="0.3">
      <c r="A22" s="59"/>
      <c r="B22" s="21">
        <v>11</v>
      </c>
      <c r="C22" s="39" t="s">
        <v>50</v>
      </c>
      <c r="D22" s="32" t="s">
        <v>51</v>
      </c>
      <c r="E22" s="11" t="s">
        <v>25</v>
      </c>
      <c r="F22" s="41">
        <v>200</v>
      </c>
      <c r="G22" s="12"/>
      <c r="H22" s="12">
        <f t="shared" si="10"/>
        <v>0</v>
      </c>
      <c r="I22" s="12">
        <f t="shared" si="11"/>
        <v>0</v>
      </c>
      <c r="J22" s="13">
        <f t="shared" si="2"/>
        <v>0</v>
      </c>
    </row>
    <row r="23" spans="1:10" ht="33.75" thickBot="1" x14ac:dyDescent="0.35">
      <c r="A23" s="59"/>
      <c r="B23" s="14">
        <v>12</v>
      </c>
      <c r="C23" s="39" t="s">
        <v>52</v>
      </c>
      <c r="D23" s="39" t="s">
        <v>53</v>
      </c>
      <c r="E23" s="11" t="s">
        <v>25</v>
      </c>
      <c r="F23" s="37">
        <v>1200</v>
      </c>
      <c r="G23" s="12"/>
      <c r="H23" s="12">
        <f t="shared" si="10"/>
        <v>0</v>
      </c>
      <c r="I23" s="12">
        <f t="shared" si="11"/>
        <v>0</v>
      </c>
      <c r="J23" s="13">
        <f t="shared" si="2"/>
        <v>0</v>
      </c>
    </row>
    <row r="24" spans="1:10" ht="15.75" thickBot="1" x14ac:dyDescent="0.3">
      <c r="A24" s="71" t="s">
        <v>26</v>
      </c>
      <c r="B24" s="72"/>
      <c r="C24" s="72"/>
      <c r="D24" s="72"/>
      <c r="E24" s="72"/>
      <c r="F24" s="72"/>
      <c r="G24" s="68">
        <f>SUM(J12:J23)</f>
        <v>0</v>
      </c>
      <c r="H24" s="69"/>
      <c r="I24" s="69"/>
      <c r="J24" s="70"/>
    </row>
    <row r="25" spans="1:10" ht="15" customHeight="1" x14ac:dyDescent="0.25">
      <c r="A25" s="62" t="s">
        <v>13</v>
      </c>
      <c r="B25" s="63"/>
      <c r="C25" s="63"/>
      <c r="D25" s="63"/>
      <c r="E25" s="63"/>
      <c r="F25" s="63"/>
      <c r="G25" s="63"/>
      <c r="H25" s="63"/>
      <c r="I25" s="64">
        <f>G24</f>
        <v>0</v>
      </c>
      <c r="J25" s="64"/>
    </row>
    <row r="26" spans="1:10" ht="15" customHeight="1" x14ac:dyDescent="0.25">
      <c r="A26" s="65" t="s">
        <v>14</v>
      </c>
      <c r="B26" s="66"/>
      <c r="C26" s="66"/>
      <c r="D26" s="20"/>
      <c r="E26" s="20"/>
      <c r="F26" s="67" t="s">
        <v>15</v>
      </c>
      <c r="G26" s="67"/>
      <c r="H26" s="67"/>
      <c r="I26" s="67"/>
      <c r="J26" s="67"/>
    </row>
    <row r="27" spans="1:10" x14ac:dyDescent="0.25">
      <c r="J27" s="36"/>
    </row>
    <row r="28" spans="1:10" x14ac:dyDescent="0.25">
      <c r="A28" s="61" t="s">
        <v>16</v>
      </c>
      <c r="B28" s="61"/>
      <c r="C28" s="61"/>
      <c r="D28" s="61"/>
      <c r="E28" s="61"/>
      <c r="F28" s="61"/>
      <c r="G28" s="61"/>
      <c r="H28" s="61"/>
      <c r="I28" s="61"/>
      <c r="J28" s="61"/>
    </row>
    <row r="29" spans="1:10" ht="15" customHeight="1" x14ac:dyDescent="0.25">
      <c r="A29" s="76" t="s">
        <v>17</v>
      </c>
      <c r="B29" s="76"/>
      <c r="C29" s="76"/>
      <c r="D29" s="76"/>
      <c r="E29" s="76"/>
      <c r="F29" s="76"/>
      <c r="G29" s="76"/>
      <c r="H29" s="76"/>
      <c r="I29" s="76"/>
      <c r="J29" s="76"/>
    </row>
    <row r="30" spans="1:10" ht="15" customHeight="1" x14ac:dyDescent="0.25">
      <c r="A30" s="76" t="s">
        <v>18</v>
      </c>
      <c r="B30" s="76"/>
      <c r="C30" s="76"/>
      <c r="D30" s="76"/>
      <c r="E30" s="76"/>
      <c r="F30" s="76"/>
      <c r="G30" s="76"/>
      <c r="H30" s="76"/>
      <c r="I30" s="76"/>
      <c r="J30" s="76"/>
    </row>
    <row r="31" spans="1:10" ht="15" customHeight="1" x14ac:dyDescent="0.25">
      <c r="A31" s="76" t="s">
        <v>19</v>
      </c>
      <c r="B31" s="76"/>
      <c r="C31" s="76"/>
      <c r="D31" s="76"/>
      <c r="E31" s="76"/>
      <c r="F31" s="76"/>
      <c r="G31" s="76"/>
      <c r="H31" s="76"/>
      <c r="I31" s="76"/>
      <c r="J31" s="76"/>
    </row>
    <row r="32" spans="1:10" x14ac:dyDescent="0.25">
      <c r="A32" s="5"/>
    </row>
    <row r="33" spans="1:12" ht="29.25" customHeight="1" x14ac:dyDescent="0.25">
      <c r="A33" s="75"/>
      <c r="B33" s="75"/>
      <c r="C33" s="20" t="s">
        <v>20</v>
      </c>
      <c r="D33" s="20"/>
      <c r="E33" s="77" t="s">
        <v>21</v>
      </c>
      <c r="F33" s="77"/>
      <c r="G33" s="77"/>
      <c r="H33" s="77"/>
      <c r="I33" s="77"/>
      <c r="J33" s="77"/>
      <c r="K33" s="7"/>
      <c r="L33" s="7"/>
    </row>
    <row r="34" spans="1:12" x14ac:dyDescent="0.25">
      <c r="A34" s="78">
        <v>0</v>
      </c>
      <c r="B34" s="78"/>
      <c r="C34" s="4" t="s">
        <v>22</v>
      </c>
      <c r="D34" s="4"/>
      <c r="E34" s="9">
        <f>+I8</f>
        <v>0</v>
      </c>
      <c r="F34" s="10"/>
    </row>
    <row r="35" spans="1:12" x14ac:dyDescent="0.25">
      <c r="A35" s="6"/>
    </row>
    <row r="36" spans="1:12" ht="15" customHeight="1" x14ac:dyDescent="0.25">
      <c r="A36" s="74" t="s">
        <v>23</v>
      </c>
      <c r="B36" s="74"/>
      <c r="C36" s="74"/>
      <c r="D36" s="74"/>
      <c r="E36" s="74"/>
      <c r="F36" s="74"/>
      <c r="G36" s="74"/>
      <c r="H36" s="74"/>
      <c r="I36" s="74"/>
      <c r="J36" s="74"/>
    </row>
    <row r="37" spans="1:12" x14ac:dyDescent="0.25">
      <c r="A37" s="73" t="s">
        <v>24</v>
      </c>
      <c r="B37" s="73"/>
      <c r="C37" s="73"/>
      <c r="D37" s="73"/>
      <c r="E37" s="73"/>
      <c r="F37" s="73"/>
      <c r="G37" s="73"/>
      <c r="H37" s="73"/>
      <c r="I37" s="73"/>
      <c r="J37" s="73"/>
    </row>
  </sheetData>
  <mergeCells count="24">
    <mergeCell ref="H3:J3"/>
    <mergeCell ref="B9:C9"/>
    <mergeCell ref="B5:I5"/>
    <mergeCell ref="C8:G8"/>
    <mergeCell ref="A8:B8"/>
    <mergeCell ref="C6:H6"/>
    <mergeCell ref="I8:J8"/>
    <mergeCell ref="A37:J37"/>
    <mergeCell ref="A36:J36"/>
    <mergeCell ref="A33:B33"/>
    <mergeCell ref="A29:J29"/>
    <mergeCell ref="A30:J30"/>
    <mergeCell ref="A31:J31"/>
    <mergeCell ref="E33:J33"/>
    <mergeCell ref="A34:B34"/>
    <mergeCell ref="A12:A23"/>
    <mergeCell ref="D9:I9"/>
    <mergeCell ref="A28:J28"/>
    <mergeCell ref="A25:H25"/>
    <mergeCell ref="I25:J25"/>
    <mergeCell ref="A26:C26"/>
    <mergeCell ref="F26:J26"/>
    <mergeCell ref="G24:J24"/>
    <mergeCell ref="A24:F24"/>
  </mergeCells>
  <conditionalFormatting sqref="D12 D14:D23">
    <cfRule type="cellIs" dxfId="3" priority="6" operator="equal">
      <formula>0</formula>
    </cfRule>
  </conditionalFormatting>
  <conditionalFormatting sqref="D13">
    <cfRule type="cellIs" dxfId="2" priority="1" operator="equal">
      <formula>0</formula>
    </cfRule>
  </conditionalFormatting>
  <printOptions horizontalCentered="1" verticalCentered="1"/>
  <pageMargins left="0" right="0" top="0" bottom="0" header="0.31496062992126" footer="0.31496062992126"/>
  <pageSetup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1"/>
  <sheetViews>
    <sheetView tabSelected="1" view="pageBreakPreview" topLeftCell="A5" zoomScale="84" zoomScaleNormal="84" zoomScaleSheetLayoutView="84" workbookViewId="0">
      <selection activeCell="C6" sqref="C6:H6"/>
    </sheetView>
  </sheetViews>
  <sheetFormatPr baseColWidth="10" defaultRowHeight="15" x14ac:dyDescent="0.25"/>
  <cols>
    <col min="1" max="1" width="16.7109375" style="15" customWidth="1"/>
    <col min="2" max="2" width="10.28515625" style="15" customWidth="1"/>
    <col min="3" max="3" width="23.5703125" style="27" bestFit="1" customWidth="1"/>
    <col min="4" max="4" width="44.85546875" style="27" customWidth="1"/>
    <col min="5" max="5" width="12" style="28" bestFit="1" customWidth="1"/>
    <col min="6" max="6" width="16.28515625" style="43" bestFit="1" customWidth="1"/>
    <col min="7" max="7" width="14.42578125" style="29" bestFit="1" customWidth="1"/>
    <col min="8" max="8" width="11.42578125" style="15"/>
    <col min="9" max="9" width="17.140625" style="15" customWidth="1"/>
    <col min="10" max="10" width="20.140625" style="15" customWidth="1"/>
    <col min="11" max="16384" width="11.42578125" style="15"/>
  </cols>
  <sheetData>
    <row r="3" spans="1:13" ht="15" customHeight="1" x14ac:dyDescent="0.25">
      <c r="H3" s="79" t="str">
        <f>+B9</f>
        <v>INFOTEP-CM-2020-0003</v>
      </c>
      <c r="I3" s="79"/>
      <c r="J3" s="79"/>
    </row>
    <row r="5" spans="1:13" ht="22.5" customHeight="1" x14ac:dyDescent="0.25">
      <c r="B5" s="99" t="s">
        <v>0</v>
      </c>
      <c r="C5" s="99"/>
      <c r="D5" s="99"/>
      <c r="E5" s="99"/>
      <c r="F5" s="99"/>
      <c r="G5" s="99"/>
      <c r="H5" s="99"/>
      <c r="I5" s="99"/>
    </row>
    <row r="6" spans="1:13" ht="17.25" customHeight="1" x14ac:dyDescent="0.3">
      <c r="C6" s="100" t="s">
        <v>27</v>
      </c>
      <c r="D6" s="100"/>
      <c r="E6" s="100"/>
      <c r="F6" s="100"/>
      <c r="G6" s="100"/>
      <c r="H6" s="100"/>
      <c r="I6" s="58" t="s">
        <v>3</v>
      </c>
      <c r="J6" s="48"/>
      <c r="K6" s="3"/>
    </row>
    <row r="7" spans="1:13" ht="18" customHeight="1" x14ac:dyDescent="0.25"/>
    <row r="8" spans="1:13" ht="26.25" customHeight="1" x14ac:dyDescent="0.25">
      <c r="A8" s="101" t="s">
        <v>1</v>
      </c>
      <c r="B8" s="101"/>
      <c r="C8" s="81"/>
      <c r="D8" s="81"/>
      <c r="E8" s="81"/>
      <c r="F8" s="81"/>
      <c r="G8" s="81"/>
      <c r="H8" s="1" t="s">
        <v>2</v>
      </c>
      <c r="I8" s="84"/>
      <c r="J8" s="84"/>
    </row>
    <row r="9" spans="1:13" s="57" customFormat="1" ht="56.25" customHeight="1" thickBot="1" x14ac:dyDescent="0.35">
      <c r="A9" s="55" t="s">
        <v>4</v>
      </c>
      <c r="B9" s="86" t="s">
        <v>65</v>
      </c>
      <c r="C9" s="87"/>
      <c r="D9" s="88" t="s">
        <v>63</v>
      </c>
      <c r="E9" s="88"/>
      <c r="F9" s="88"/>
      <c r="G9" s="88"/>
      <c r="H9" s="88"/>
      <c r="I9" s="88"/>
      <c r="J9" s="56"/>
      <c r="K9" s="56"/>
      <c r="L9" s="56"/>
      <c r="M9" s="56"/>
    </row>
    <row r="10" spans="1:13" ht="66.75" thickBot="1" x14ac:dyDescent="0.3">
      <c r="A10" s="17" t="s">
        <v>5</v>
      </c>
      <c r="B10" s="18" t="s">
        <v>6</v>
      </c>
      <c r="C10" s="18" t="s">
        <v>7</v>
      </c>
      <c r="D10" s="18" t="s">
        <v>28</v>
      </c>
      <c r="E10" s="18" t="s">
        <v>29</v>
      </c>
      <c r="F10" s="24" t="s">
        <v>8</v>
      </c>
      <c r="G10" s="25" t="s">
        <v>9</v>
      </c>
      <c r="H10" s="25" t="s">
        <v>10</v>
      </c>
      <c r="I10" s="25" t="s">
        <v>11</v>
      </c>
      <c r="J10" s="26" t="s">
        <v>12</v>
      </c>
    </row>
    <row r="11" spans="1:13" ht="60.75" x14ac:dyDescent="0.25">
      <c r="A11" s="89" t="s">
        <v>56</v>
      </c>
      <c r="B11" s="51">
        <v>1</v>
      </c>
      <c r="C11" s="44" t="s">
        <v>31</v>
      </c>
      <c r="D11" s="45" t="s">
        <v>57</v>
      </c>
      <c r="E11" s="52" t="s">
        <v>25</v>
      </c>
      <c r="F11" s="53">
        <v>500</v>
      </c>
      <c r="G11" s="16">
        <v>0</v>
      </c>
      <c r="H11" s="16">
        <f t="shared" ref="H11:H19" si="0">G11*0.18</f>
        <v>0</v>
      </c>
      <c r="I11" s="16">
        <f t="shared" ref="I11:I19" si="1">H11+G11</f>
        <v>0</v>
      </c>
      <c r="J11" s="23">
        <f t="shared" ref="J11:J19" si="2">I11*F11</f>
        <v>0</v>
      </c>
    </row>
    <row r="12" spans="1:13" ht="60.75" x14ac:dyDescent="0.25">
      <c r="A12" s="89"/>
      <c r="B12" s="51">
        <v>2</v>
      </c>
      <c r="C12" s="44" t="s">
        <v>31</v>
      </c>
      <c r="D12" s="45" t="s">
        <v>58</v>
      </c>
      <c r="E12" s="54" t="s">
        <v>25</v>
      </c>
      <c r="F12" s="53">
        <v>600</v>
      </c>
      <c r="G12" s="16">
        <v>0</v>
      </c>
      <c r="H12" s="16">
        <f t="shared" si="0"/>
        <v>0</v>
      </c>
      <c r="I12" s="16">
        <f t="shared" si="1"/>
        <v>0</v>
      </c>
      <c r="J12" s="23">
        <f t="shared" si="2"/>
        <v>0</v>
      </c>
    </row>
    <row r="13" spans="1:13" ht="60.75" x14ac:dyDescent="0.25">
      <c r="A13" s="89"/>
      <c r="B13" s="51">
        <v>3</v>
      </c>
      <c r="C13" s="44" t="s">
        <v>31</v>
      </c>
      <c r="D13" s="45" t="s">
        <v>59</v>
      </c>
      <c r="E13" s="54" t="s">
        <v>25</v>
      </c>
      <c r="F13" s="53">
        <v>200</v>
      </c>
      <c r="G13" s="16">
        <v>0</v>
      </c>
      <c r="H13" s="16">
        <f t="shared" si="0"/>
        <v>0</v>
      </c>
      <c r="I13" s="16">
        <f t="shared" si="1"/>
        <v>0</v>
      </c>
      <c r="J13" s="23">
        <f t="shared" si="2"/>
        <v>0</v>
      </c>
    </row>
    <row r="14" spans="1:13" ht="108" customHeight="1" x14ac:dyDescent="0.25">
      <c r="A14" s="89"/>
      <c r="B14" s="51">
        <v>4</v>
      </c>
      <c r="C14" s="44" t="s">
        <v>33</v>
      </c>
      <c r="D14" s="45" t="s">
        <v>34</v>
      </c>
      <c r="E14" s="54" t="s">
        <v>25</v>
      </c>
      <c r="F14" s="53">
        <v>400</v>
      </c>
      <c r="G14" s="16">
        <v>0</v>
      </c>
      <c r="H14" s="16">
        <f t="shared" si="0"/>
        <v>0</v>
      </c>
      <c r="I14" s="16">
        <f t="shared" si="1"/>
        <v>0</v>
      </c>
      <c r="J14" s="23">
        <f t="shared" si="2"/>
        <v>0</v>
      </c>
    </row>
    <row r="15" spans="1:13" ht="81" x14ac:dyDescent="0.25">
      <c r="A15" s="89"/>
      <c r="B15" s="51">
        <v>5</v>
      </c>
      <c r="C15" s="46" t="s">
        <v>50</v>
      </c>
      <c r="D15" s="45" t="s">
        <v>51</v>
      </c>
      <c r="E15" s="54" t="s">
        <v>25</v>
      </c>
      <c r="F15" s="53">
        <v>400</v>
      </c>
      <c r="G15" s="16">
        <v>0</v>
      </c>
      <c r="H15" s="16">
        <f t="shared" si="0"/>
        <v>0</v>
      </c>
      <c r="I15" s="16">
        <f t="shared" si="1"/>
        <v>0</v>
      </c>
      <c r="J15" s="23">
        <f t="shared" si="2"/>
        <v>0</v>
      </c>
    </row>
    <row r="16" spans="1:13" ht="60.75" x14ac:dyDescent="0.3">
      <c r="A16" s="89"/>
      <c r="B16" s="51">
        <v>6</v>
      </c>
      <c r="C16" s="46" t="s">
        <v>40</v>
      </c>
      <c r="D16" s="47" t="s">
        <v>64</v>
      </c>
      <c r="E16" s="54" t="s">
        <v>25</v>
      </c>
      <c r="F16" s="53">
        <v>100</v>
      </c>
      <c r="G16" s="16">
        <v>0</v>
      </c>
      <c r="H16" s="16">
        <f t="shared" si="0"/>
        <v>0</v>
      </c>
      <c r="I16" s="16">
        <f t="shared" si="1"/>
        <v>0</v>
      </c>
      <c r="J16" s="23">
        <f t="shared" si="2"/>
        <v>0</v>
      </c>
    </row>
    <row r="17" spans="1:12" ht="114" customHeight="1" x14ac:dyDescent="0.3">
      <c r="A17" s="89"/>
      <c r="B17" s="51">
        <v>7</v>
      </c>
      <c r="C17" s="46" t="s">
        <v>60</v>
      </c>
      <c r="D17" s="47" t="s">
        <v>61</v>
      </c>
      <c r="E17" s="54" t="s">
        <v>25</v>
      </c>
      <c r="F17" s="53">
        <v>500</v>
      </c>
      <c r="G17" s="16">
        <v>0</v>
      </c>
      <c r="H17" s="16">
        <f t="shared" si="0"/>
        <v>0</v>
      </c>
      <c r="I17" s="16">
        <f t="shared" si="1"/>
        <v>0</v>
      </c>
      <c r="J17" s="23">
        <f t="shared" si="2"/>
        <v>0</v>
      </c>
    </row>
    <row r="18" spans="1:12" ht="66" customHeight="1" x14ac:dyDescent="0.3">
      <c r="A18" s="89"/>
      <c r="B18" s="51">
        <v>8</v>
      </c>
      <c r="C18" s="44" t="s">
        <v>44</v>
      </c>
      <c r="D18" s="47" t="s">
        <v>45</v>
      </c>
      <c r="E18" s="54" t="s">
        <v>25</v>
      </c>
      <c r="F18" s="53">
        <v>400</v>
      </c>
      <c r="G18" s="16">
        <v>0</v>
      </c>
      <c r="H18" s="16">
        <f t="shared" si="0"/>
        <v>0</v>
      </c>
      <c r="I18" s="16">
        <f t="shared" si="1"/>
        <v>0</v>
      </c>
      <c r="J18" s="23">
        <f t="shared" si="2"/>
        <v>0</v>
      </c>
    </row>
    <row r="19" spans="1:12" ht="69" customHeight="1" thickBot="1" x14ac:dyDescent="0.3">
      <c r="A19" s="89"/>
      <c r="B19" s="51">
        <v>9</v>
      </c>
      <c r="C19" s="44" t="s">
        <v>46</v>
      </c>
      <c r="D19" s="45" t="s">
        <v>47</v>
      </c>
      <c r="E19" s="54" t="s">
        <v>25</v>
      </c>
      <c r="F19" s="53">
        <v>400</v>
      </c>
      <c r="G19" s="16">
        <v>0</v>
      </c>
      <c r="H19" s="16">
        <f t="shared" si="0"/>
        <v>0</v>
      </c>
      <c r="I19" s="16">
        <f t="shared" si="1"/>
        <v>0</v>
      </c>
      <c r="J19" s="23">
        <f t="shared" si="2"/>
        <v>0</v>
      </c>
    </row>
    <row r="20" spans="1:12" ht="17.25" thickBot="1" x14ac:dyDescent="0.3">
      <c r="A20" s="90" t="s">
        <v>26</v>
      </c>
      <c r="B20" s="91"/>
      <c r="C20" s="91"/>
      <c r="D20" s="91"/>
      <c r="E20" s="91"/>
      <c r="F20" s="92"/>
      <c r="G20" s="93">
        <f>SUM(J11:J19)</f>
        <v>0</v>
      </c>
      <c r="H20" s="94"/>
      <c r="I20" s="94"/>
      <c r="J20" s="95"/>
    </row>
    <row r="21" spans="1:12" ht="15" customHeight="1" x14ac:dyDescent="0.25">
      <c r="A21" s="96" t="s">
        <v>13</v>
      </c>
      <c r="B21" s="97"/>
      <c r="C21" s="97"/>
      <c r="D21" s="97"/>
      <c r="E21" s="97"/>
      <c r="F21" s="97"/>
      <c r="G21" s="97"/>
      <c r="H21" s="97"/>
      <c r="I21" s="98">
        <f>G20</f>
        <v>0</v>
      </c>
      <c r="J21" s="98"/>
    </row>
    <row r="22" spans="1:12" x14ac:dyDescent="0.25">
      <c r="J22" s="36"/>
    </row>
    <row r="23" spans="1:12" x14ac:dyDescent="0.25">
      <c r="A23" s="61" t="s">
        <v>16</v>
      </c>
      <c r="B23" s="61"/>
      <c r="C23" s="61"/>
      <c r="D23" s="61"/>
      <c r="E23" s="61"/>
      <c r="F23" s="61"/>
      <c r="G23" s="61"/>
      <c r="H23" s="61"/>
      <c r="I23" s="61"/>
      <c r="J23" s="61"/>
    </row>
    <row r="24" spans="1:12" ht="21.75" customHeight="1" x14ac:dyDescent="0.25">
      <c r="A24" s="76" t="s">
        <v>62</v>
      </c>
      <c r="B24" s="76"/>
      <c r="C24" s="76"/>
      <c r="D24" s="76"/>
      <c r="E24" s="76"/>
      <c r="F24" s="76"/>
      <c r="G24" s="76"/>
      <c r="H24" s="76"/>
      <c r="I24" s="76"/>
      <c r="J24" s="76"/>
    </row>
    <row r="25" spans="1:12" ht="15" customHeight="1" x14ac:dyDescent="0.25">
      <c r="A25" s="76" t="s">
        <v>18</v>
      </c>
      <c r="B25" s="76"/>
      <c r="C25" s="76"/>
      <c r="D25" s="76"/>
      <c r="E25" s="76"/>
      <c r="F25" s="76"/>
      <c r="G25" s="76"/>
      <c r="H25" s="76"/>
      <c r="I25" s="76"/>
      <c r="J25" s="76"/>
    </row>
    <row r="26" spans="1:12" ht="21.75" customHeight="1" x14ac:dyDescent="0.25">
      <c r="A26" s="76" t="s">
        <v>19</v>
      </c>
      <c r="B26" s="76"/>
      <c r="C26" s="76"/>
      <c r="D26" s="76"/>
      <c r="E26" s="76"/>
      <c r="F26" s="76"/>
      <c r="G26" s="76"/>
      <c r="H26" s="76"/>
      <c r="I26" s="76"/>
      <c r="J26" s="76"/>
    </row>
    <row r="27" spans="1:12" ht="29.25" customHeight="1" x14ac:dyDescent="0.25">
      <c r="A27" s="85"/>
      <c r="B27" s="85"/>
      <c r="C27" s="42" t="s">
        <v>20</v>
      </c>
      <c r="D27" s="49"/>
      <c r="E27" s="77" t="s">
        <v>21</v>
      </c>
      <c r="F27" s="77"/>
      <c r="G27" s="77"/>
      <c r="H27" s="77"/>
      <c r="I27" s="77"/>
      <c r="J27" s="77"/>
      <c r="K27" s="7"/>
      <c r="L27" s="7"/>
    </row>
    <row r="28" spans="1:12" x14ac:dyDescent="0.25">
      <c r="A28" s="78">
        <f>C8</f>
        <v>0</v>
      </c>
      <c r="B28" s="78"/>
      <c r="C28" s="50"/>
      <c r="D28" s="4"/>
      <c r="E28" s="9"/>
      <c r="F28" s="10"/>
    </row>
    <row r="29" spans="1:12" x14ac:dyDescent="0.25">
      <c r="A29" s="6"/>
    </row>
    <row r="30" spans="1:12" ht="15" customHeight="1" x14ac:dyDescent="0.25">
      <c r="A30" s="74" t="s">
        <v>23</v>
      </c>
      <c r="B30" s="74"/>
      <c r="C30" s="74"/>
      <c r="D30" s="74"/>
      <c r="E30" s="74"/>
      <c r="F30" s="74"/>
      <c r="G30" s="74"/>
      <c r="H30" s="74"/>
      <c r="I30" s="74"/>
      <c r="J30" s="74"/>
    </row>
    <row r="31" spans="1:12" x14ac:dyDescent="0.25">
      <c r="A31" s="73"/>
      <c r="B31" s="73"/>
      <c r="C31" s="73"/>
      <c r="D31" s="73"/>
      <c r="E31" s="73"/>
      <c r="F31" s="73"/>
      <c r="G31" s="73"/>
      <c r="H31" s="73"/>
      <c r="I31" s="73"/>
      <c r="J31" s="73"/>
    </row>
  </sheetData>
  <mergeCells count="22">
    <mergeCell ref="H3:J3"/>
    <mergeCell ref="B5:I5"/>
    <mergeCell ref="C6:H6"/>
    <mergeCell ref="A8:B8"/>
    <mergeCell ref="C8:G8"/>
    <mergeCell ref="I8:J8"/>
    <mergeCell ref="A26:J26"/>
    <mergeCell ref="B9:C9"/>
    <mergeCell ref="D9:I9"/>
    <mergeCell ref="A11:A19"/>
    <mergeCell ref="A20:F20"/>
    <mergeCell ref="G20:J20"/>
    <mergeCell ref="A21:H21"/>
    <mergeCell ref="I21:J21"/>
    <mergeCell ref="A23:J23"/>
    <mergeCell ref="A24:J24"/>
    <mergeCell ref="A25:J25"/>
    <mergeCell ref="A27:B27"/>
    <mergeCell ref="E27:J27"/>
    <mergeCell ref="A28:B28"/>
    <mergeCell ref="A30:J30"/>
    <mergeCell ref="A31:J31"/>
  </mergeCells>
  <conditionalFormatting sqref="D11 D13:D19">
    <cfRule type="cellIs" dxfId="1" priority="2" operator="equal">
      <formula>0</formula>
    </cfRule>
  </conditionalFormatting>
  <conditionalFormatting sqref="D12">
    <cfRule type="cellIs" dxfId="0" priority="1" operator="equal">
      <formula>0</formula>
    </cfRule>
  </conditionalFormatting>
  <printOptions horizontalCentered="1" verticalCentered="1"/>
  <pageMargins left="0" right="0" top="0" bottom="0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Oferta Economica</vt:lpstr>
      <vt:lpstr>Oferta Economica (2)</vt:lpstr>
      <vt:lpstr>'Oferta Economica'!Área_de_impresión</vt:lpstr>
      <vt:lpstr>'Oferta Economica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Lidy Beato Melenciano</dc:creator>
  <cp:lastModifiedBy>Themis Yocasta Perez Moquete</cp:lastModifiedBy>
  <cp:lastPrinted>2019-02-12T13:26:04Z</cp:lastPrinted>
  <dcterms:created xsi:type="dcterms:W3CDTF">2015-02-06T13:26:05Z</dcterms:created>
  <dcterms:modified xsi:type="dcterms:W3CDTF">2020-02-12T17:08:39Z</dcterms:modified>
</cp:coreProperties>
</file>