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perez\Desktop\Estadisticas Institucionales  (Corregidaas) abril-junio 2019\"/>
    </mc:Choice>
  </mc:AlternateContent>
  <bookViews>
    <workbookView xWindow="0" yWindow="0" windowWidth="20490" windowHeight="7755"/>
  </bookViews>
  <sheets>
    <sheet name="Trimestre" sheetId="2" r:id="rId1"/>
    <sheet name="x mes" sheetId="1" r:id="rId2"/>
    <sheet name="Hoja4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D7" i="1"/>
  <c r="E7" i="1"/>
  <c r="G7" i="1"/>
  <c r="H7" i="1"/>
  <c r="I7" i="1"/>
  <c r="C7" i="1"/>
  <c r="D6" i="1"/>
  <c r="E6" i="1"/>
  <c r="G6" i="1"/>
  <c r="H6" i="1"/>
  <c r="I6" i="1"/>
  <c r="C6" i="1"/>
  <c r="E9" i="2"/>
  <c r="E11" i="2"/>
  <c r="E12" i="2"/>
  <c r="E13" i="2"/>
  <c r="E14" i="2"/>
  <c r="E15" i="2"/>
  <c r="E16" i="2"/>
  <c r="E17" i="2"/>
  <c r="E18" i="2"/>
  <c r="E10" i="2"/>
  <c r="C9" i="4" l="1"/>
  <c r="D7" i="2" l="1"/>
  <c r="E8" i="2" l="1"/>
  <c r="D8" i="2" l="1"/>
  <c r="C8" i="2"/>
  <c r="C7" i="2"/>
  <c r="B9" i="4"/>
  <c r="J11" i="1"/>
  <c r="J8" i="1"/>
  <c r="J6" i="1" s="1"/>
  <c r="J9" i="1"/>
  <c r="J10" i="1"/>
  <c r="J12" i="1"/>
  <c r="J13" i="1"/>
  <c r="J14" i="1"/>
  <c r="J15" i="1"/>
  <c r="J16" i="1"/>
  <c r="J17" i="1"/>
  <c r="F16" i="1"/>
  <c r="F14" i="1"/>
  <c r="K14" i="1" s="1"/>
  <c r="F17" i="1"/>
  <c r="F15" i="1"/>
  <c r="F13" i="1"/>
  <c r="F12" i="1"/>
  <c r="F11" i="1"/>
  <c r="F10" i="1"/>
  <c r="J7" i="1" l="1"/>
  <c r="K13" i="1"/>
  <c r="K16" i="1"/>
  <c r="K10" i="1"/>
  <c r="K15" i="1"/>
  <c r="K11" i="1"/>
  <c r="K17" i="1"/>
  <c r="K12" i="1"/>
  <c r="F8" i="1"/>
  <c r="F6" i="1" s="1"/>
  <c r="F9" i="1"/>
  <c r="F7" i="1" s="1"/>
  <c r="K9" i="1" l="1"/>
  <c r="K7" i="1" s="1"/>
  <c r="K8" i="1"/>
  <c r="K6" i="1" s="1"/>
</calcChain>
</file>

<file path=xl/sharedStrings.xml><?xml version="1.0" encoding="utf-8"?>
<sst xmlns="http://schemas.openxmlformats.org/spreadsheetml/2006/main" count="65" uniqueCount="30">
  <si>
    <t>Total</t>
  </si>
  <si>
    <t>TOTAL</t>
  </si>
  <si>
    <t>CURSOS</t>
  </si>
  <si>
    <t>PARTICIPANTES</t>
  </si>
  <si>
    <t>CENTROS FIJOS / PROPIOS</t>
  </si>
  <si>
    <t>CENTROS OPERATIVOS DEL SISTEMA (COS)</t>
  </si>
  <si>
    <t>PROGRAMAS COMUNITARIOS</t>
  </si>
  <si>
    <t>PROGRAMAS CON EMPRESAS</t>
  </si>
  <si>
    <t>ACUERDOS CON INSTITUCIONES</t>
  </si>
  <si>
    <t>MEDIOS DE FORMACION TECNICO PROFESIONAL</t>
  </si>
  <si>
    <t>INFOTEP</t>
  </si>
  <si>
    <t>Enero - Marzo</t>
  </si>
  <si>
    <t>Abril - Junio</t>
  </si>
  <si>
    <t>Enero</t>
  </si>
  <si>
    <t>Febrero</t>
  </si>
  <si>
    <t>Marzo</t>
  </si>
  <si>
    <t>Abril</t>
  </si>
  <si>
    <t>Mayo</t>
  </si>
  <si>
    <t>Junio</t>
  </si>
  <si>
    <t>Abril -Junio</t>
  </si>
  <si>
    <t>Centros Propios</t>
  </si>
  <si>
    <t>Centros Operativos del Sistema</t>
  </si>
  <si>
    <t>Programas con Empresas</t>
  </si>
  <si>
    <t>Programas Comunitarios</t>
  </si>
  <si>
    <t>Acuerdos Instituciones</t>
  </si>
  <si>
    <t>Medios de Ejecución</t>
  </si>
  <si>
    <t>Enero -  Marzo 2019</t>
  </si>
  <si>
    <t>CURSOS Y PARTICIPANTES INSTRUIDOS POR MEDIOS DE LA FORMACION, SEGÚN TRIMESTRE</t>
  </si>
  <si>
    <t>TRIMESTRE DEL AÑO 2019</t>
  </si>
  <si>
    <t xml:space="preserve">CURSOS Y PARTICIPANTES INSTRUIDOS POR MEDIOS DE FORMACION, SEGÚN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</si>
</sst>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INFOTEXT"/>
      <family val="2"/>
    </font>
    <font>
      <b/>
      <sz val="11"/>
      <color theme="1"/>
      <name val="INFOTEXT"/>
      <family val="1"/>
    </font>
    <font>
      <b/>
      <i/>
      <sz val="12"/>
      <color theme="1"/>
      <name val="INFOTEXT"/>
      <family val="1"/>
    </font>
    <font>
      <b/>
      <i/>
      <sz val="11"/>
      <color theme="1"/>
      <name val="INFOTEXT"/>
      <family val="1"/>
    </font>
    <font>
      <sz val="11"/>
      <color theme="1"/>
      <name val="INFOTEXT"/>
      <family val="1"/>
    </font>
    <font>
      <b/>
      <sz val="10"/>
      <color theme="1"/>
      <name val="INFOTEXT"/>
      <family val="1"/>
    </font>
    <font>
      <sz val="12"/>
      <color theme="1"/>
      <name val="INFOTEXT"/>
      <family val="2"/>
    </font>
    <font>
      <sz val="10"/>
      <color theme="1"/>
      <name val="INFOTEXT"/>
      <family val="1"/>
    </font>
    <font>
      <sz val="14"/>
      <color theme="1"/>
      <name val="INFOTEXT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theme="8" tint="-0.24994659260841701"/>
      </left>
      <right style="medium">
        <color theme="8" tint="-0.24994659260841701"/>
      </right>
      <top/>
      <bottom style="double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/>
      <right/>
      <top/>
      <bottom style="double">
        <color theme="8" tint="-0.24994659260841701"/>
      </bottom>
      <diagonal/>
    </border>
    <border>
      <left style="double">
        <color theme="8" tint="-0.24994659260841701"/>
      </left>
      <right/>
      <top/>
      <bottom/>
      <diagonal/>
    </border>
    <border>
      <left style="medium">
        <color theme="8" tint="-0.24994659260841701"/>
      </left>
      <right style="double">
        <color theme="8" tint="-0.24994659260841701"/>
      </right>
      <top/>
      <bottom/>
      <diagonal/>
    </border>
    <border>
      <left style="double">
        <color theme="8" tint="-0.24994659260841701"/>
      </left>
      <right/>
      <top/>
      <bottom style="double">
        <color theme="8" tint="-0.24994659260841701"/>
      </bottom>
      <diagonal/>
    </border>
    <border>
      <left style="medium">
        <color theme="8" tint="-0.24994659260841701"/>
      </left>
      <right style="double">
        <color theme="8" tint="-0.24994659260841701"/>
      </right>
      <top/>
      <bottom style="double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double">
        <color theme="8" tint="-0.24994659260841701"/>
      </top>
      <bottom style="thin">
        <color theme="8" tint="-0.24994659260841701"/>
      </bottom>
      <diagonal/>
    </border>
    <border>
      <left/>
      <right/>
      <top style="double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double">
        <color theme="8" tint="-0.24994659260841701"/>
      </right>
      <top style="double">
        <color theme="8" tint="-0.24994659260841701"/>
      </top>
      <bottom style="thin">
        <color theme="8" tint="-0.24994659260841701"/>
      </bottom>
      <diagonal/>
    </border>
    <border>
      <left style="double">
        <color theme="8" tint="-0.24994659260841701"/>
      </left>
      <right style="double">
        <color theme="8" tint="-0.24994659260841701"/>
      </right>
      <top style="double">
        <color theme="8" tint="-0.24994659260841701"/>
      </top>
      <bottom/>
      <diagonal/>
    </border>
    <border>
      <left style="double">
        <color theme="8" tint="-0.24994659260841701"/>
      </left>
      <right style="double">
        <color theme="8" tint="-0.24994659260841701"/>
      </right>
      <top/>
      <bottom style="double">
        <color theme="8" tint="-0.24994659260841701"/>
      </bottom>
      <diagonal/>
    </border>
    <border>
      <left style="double">
        <color theme="8" tint="-0.24994659260841701"/>
      </left>
      <right style="double">
        <color theme="8" tint="-0.24994659260841701"/>
      </right>
      <top/>
      <bottom style="thin">
        <color theme="8" tint="-0.24994659260841701"/>
      </bottom>
      <diagonal/>
    </border>
    <border>
      <left style="double">
        <color theme="8" tint="-0.24994659260841701"/>
      </left>
      <right style="double">
        <color theme="8" tint="-0.24994659260841701"/>
      </right>
      <top/>
      <bottom/>
      <diagonal/>
    </border>
    <border>
      <left style="double">
        <color theme="4" tint="-0.24994659260841701"/>
      </left>
      <right/>
      <top/>
      <bottom/>
      <diagonal/>
    </border>
    <border>
      <left/>
      <right style="double">
        <color theme="4" tint="-0.24994659260841701"/>
      </right>
      <top/>
      <bottom/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  <border>
      <left/>
      <right style="double">
        <color theme="4" tint="-0.24994659260841701"/>
      </right>
      <top/>
      <bottom style="double">
        <color theme="4" tint="-0.24994659260841701"/>
      </bottom>
      <diagonal/>
    </border>
    <border>
      <left/>
      <right style="medium">
        <color theme="8" tint="-0.24994659260841701"/>
      </right>
      <top style="double">
        <color theme="8" tint="-0.24994659260841701"/>
      </top>
      <bottom style="thin">
        <color theme="8" tint="-0.24994659260841701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 style="thin">
        <color theme="4" tint="-0.24994659260841701"/>
      </bottom>
      <diagonal/>
    </border>
    <border>
      <left/>
      <right/>
      <top style="double">
        <color theme="4" tint="-0.24994659260841701"/>
      </top>
      <bottom style="thin">
        <color theme="4" tint="-0.24994659260841701"/>
      </bottom>
      <diagonal/>
    </border>
    <border>
      <left/>
      <right style="double">
        <color theme="4" tint="-0.24994659260841701"/>
      </right>
      <top style="double">
        <color theme="4" tint="-0.24994659260841701"/>
      </top>
      <bottom style="thin">
        <color theme="4" tint="-0.2499465926084170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0" fillId="2" borderId="0" xfId="0" applyFill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0" fillId="0" borderId="0" xfId="0" applyNumberFormat="1" applyBorder="1"/>
    <xf numFmtId="0" fontId="1" fillId="2" borderId="0" xfId="0" applyFont="1" applyFill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wrapText="1"/>
    </xf>
    <xf numFmtId="1" fontId="8" fillId="0" borderId="0" xfId="0" applyNumberFormat="1" applyFont="1"/>
    <xf numFmtId="0" fontId="5" fillId="4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7" fillId="5" borderId="4" xfId="0" applyFont="1" applyFill="1" applyBorder="1"/>
    <xf numFmtId="3" fontId="0" fillId="5" borderId="2" xfId="0" applyNumberFormat="1" applyFill="1" applyBorder="1" applyAlignment="1">
      <alignment horizontal="center" vertical="center"/>
    </xf>
    <xf numFmtId="3" fontId="0" fillId="5" borderId="0" xfId="0" applyNumberFormat="1" applyFill="1" applyBorder="1" applyAlignment="1">
      <alignment horizontal="center" vertical="center"/>
    </xf>
    <xf numFmtId="3" fontId="0" fillId="5" borderId="5" xfId="0" applyNumberFormat="1" applyFill="1" applyBorder="1" applyAlignment="1">
      <alignment horizontal="center"/>
    </xf>
    <xf numFmtId="3" fontId="0" fillId="5" borderId="0" xfId="0" applyNumberFormat="1" applyFill="1" applyBorder="1"/>
    <xf numFmtId="3" fontId="1" fillId="5" borderId="0" xfId="0" applyNumberFormat="1" applyFont="1" applyFill="1" applyBorder="1"/>
    <xf numFmtId="0" fontId="0" fillId="5" borderId="0" xfId="0" applyFill="1" applyBorder="1"/>
    <xf numFmtId="3" fontId="1" fillId="6" borderId="0" xfId="0" applyNumberFormat="1" applyFont="1" applyFill="1" applyBorder="1"/>
    <xf numFmtId="3" fontId="0" fillId="6" borderId="0" xfId="0" applyNumberFormat="1" applyFill="1" applyBorder="1"/>
    <xf numFmtId="0" fontId="0" fillId="6" borderId="0" xfId="0" applyFill="1" applyBorder="1"/>
    <xf numFmtId="3" fontId="1" fillId="6" borderId="0" xfId="0" applyNumberFormat="1" applyFont="1" applyFill="1" applyBorder="1" applyAlignment="1">
      <alignment horizontal="center" vertical="center"/>
    </xf>
    <xf numFmtId="3" fontId="1" fillId="6" borderId="16" xfId="0" applyNumberFormat="1" applyFont="1" applyFill="1" applyBorder="1" applyAlignment="1">
      <alignment horizontal="center"/>
    </xf>
    <xf numFmtId="3" fontId="1" fillId="5" borderId="16" xfId="0" applyNumberFormat="1" applyFont="1" applyFill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6" borderId="16" xfId="0" applyNumberFormat="1" applyFont="1" applyFill="1" applyBorder="1" applyAlignment="1">
      <alignment horizontal="center" vertical="center"/>
    </xf>
    <xf numFmtId="3" fontId="0" fillId="5" borderId="18" xfId="0" applyNumberFormat="1" applyFill="1" applyBorder="1"/>
    <xf numFmtId="3" fontId="1" fillId="5" borderId="18" xfId="0" applyNumberFormat="1" applyFont="1" applyFill="1" applyBorder="1"/>
    <xf numFmtId="3" fontId="1" fillId="5" borderId="19" xfId="0" applyNumberFormat="1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 wrapText="1"/>
    </xf>
    <xf numFmtId="0" fontId="5" fillId="6" borderId="4" xfId="0" applyFont="1" applyFill="1" applyBorder="1"/>
    <xf numFmtId="3" fontId="1" fillId="6" borderId="2" xfId="0" applyNumberFormat="1" applyFont="1" applyFill="1" applyBorder="1" applyAlignment="1">
      <alignment horizontal="center" vertical="center"/>
    </xf>
    <xf numFmtId="3" fontId="1" fillId="6" borderId="5" xfId="0" applyNumberFormat="1" applyFont="1" applyFill="1" applyBorder="1" applyAlignment="1">
      <alignment horizontal="center" vertical="center"/>
    </xf>
    <xf numFmtId="0" fontId="7" fillId="6" borderId="4" xfId="0" applyFont="1" applyFill="1" applyBorder="1"/>
    <xf numFmtId="3" fontId="0" fillId="6" borderId="2" xfId="0" applyNumberFormat="1" applyFill="1" applyBorder="1" applyAlignment="1">
      <alignment horizontal="center" vertical="center"/>
    </xf>
    <xf numFmtId="3" fontId="0" fillId="6" borderId="0" xfId="0" applyNumberFormat="1" applyFill="1" applyBorder="1" applyAlignment="1">
      <alignment horizontal="center" vertical="center"/>
    </xf>
    <xf numFmtId="3" fontId="0" fillId="6" borderId="5" xfId="0" applyNumberFormat="1" applyFill="1" applyBorder="1" applyAlignment="1">
      <alignment horizontal="center"/>
    </xf>
    <xf numFmtId="0" fontId="7" fillId="5" borderId="6" xfId="0" applyFont="1" applyFill="1" applyBorder="1"/>
    <xf numFmtId="3" fontId="0" fillId="5" borderId="1" xfId="0" applyNumberFormat="1" applyFill="1" applyBorder="1" applyAlignment="1">
      <alignment horizontal="center" vertical="center"/>
    </xf>
    <xf numFmtId="3" fontId="0" fillId="5" borderId="3" xfId="0" applyNumberFormat="1" applyFill="1" applyBorder="1" applyAlignment="1">
      <alignment horizontal="center" vertical="center"/>
    </xf>
    <xf numFmtId="3" fontId="0" fillId="5" borderId="7" xfId="0" applyNumberFormat="1" applyFill="1" applyBorder="1" applyAlignment="1">
      <alignment horizont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5" fillId="6" borderId="14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r>
              <a:rPr lang="es-DO" sz="1100" b="1">
                <a:latin typeface="INFOTEXT" panose="02040602050305030304" pitchFamily="18" charset="0"/>
              </a:rPr>
              <a:t>INFOTEP. Participnates</a:t>
            </a:r>
            <a:r>
              <a:rPr lang="es-DO" sz="1100" b="1" baseline="0">
                <a:latin typeface="INFOTEXT" panose="02040602050305030304" pitchFamily="18" charset="0"/>
              </a:rPr>
              <a:t> Instruidos según Medios de Formación y Trimestre,</a:t>
            </a:r>
          </a:p>
          <a:p>
            <a:pPr>
              <a:defRPr sz="1100" b="1">
                <a:latin typeface="INFOTEXT" panose="02040602050305030304" pitchFamily="18" charset="0"/>
              </a:defRPr>
            </a:pPr>
            <a:r>
              <a:rPr lang="es-DO" sz="1100" b="1" baseline="0">
                <a:latin typeface="INFOTEXT" panose="02040602050305030304" pitchFamily="18" charset="0"/>
              </a:rPr>
              <a:t>2019</a:t>
            </a:r>
            <a:endParaRPr lang="es-DO" sz="1100" b="1">
              <a:latin typeface="INFOTEXT" panose="0204060205030503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INFOTEXT" panose="02040602050305030304" pitchFamily="18" charset="0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Hoja4!$B$3</c:f>
              <c:strCache>
                <c:ptCount val="1"/>
                <c:pt idx="0">
                  <c:v>Enero - Marzo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FFC000"/>
              </a:solidFill>
            </a:ln>
            <a:effectLst/>
            <a:sp3d>
              <a:contourClr>
                <a:srgbClr val="FFC000"/>
              </a:contourClr>
            </a:sp3d>
          </c:spPr>
          <c:invertIfNegative val="0"/>
          <c:cat>
            <c:strRef>
              <c:f>Hoja4!$A$4:$A$8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Operativos del Sistema</c:v>
                </c:pt>
                <c:pt idx="3">
                  <c:v>Centros Propios</c:v>
                </c:pt>
                <c:pt idx="4">
                  <c:v>Acuerdos Instituciones</c:v>
                </c:pt>
              </c:strCache>
            </c:strRef>
          </c:cat>
          <c:val>
            <c:numRef>
              <c:f>Hoja4!$B$4:$B$8</c:f>
              <c:numCache>
                <c:formatCode>General</c:formatCode>
                <c:ptCount val="5"/>
                <c:pt idx="0">
                  <c:v>53026</c:v>
                </c:pt>
                <c:pt idx="1">
                  <c:v>44087</c:v>
                </c:pt>
                <c:pt idx="2">
                  <c:v>25416</c:v>
                </c:pt>
                <c:pt idx="3">
                  <c:v>30031</c:v>
                </c:pt>
                <c:pt idx="4">
                  <c:v>8615</c:v>
                </c:pt>
              </c:numCache>
            </c:numRef>
          </c:val>
        </c:ser>
        <c:ser>
          <c:idx val="1"/>
          <c:order val="1"/>
          <c:tx>
            <c:strRef>
              <c:f>Hoja4!$C$3</c:f>
              <c:strCache>
                <c:ptCount val="1"/>
                <c:pt idx="0">
                  <c:v>Abril - Junio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p3d>
              <a:contourClr>
                <a:schemeClr val="accent2">
                  <a:lumMod val="50000"/>
                </a:schemeClr>
              </a:contourClr>
            </a:sp3d>
          </c:spPr>
          <c:invertIfNegative val="0"/>
          <c:cat>
            <c:strRef>
              <c:f>Hoja4!$A$4:$A$8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Operativos del Sistema</c:v>
                </c:pt>
                <c:pt idx="3">
                  <c:v>Centros Propios</c:v>
                </c:pt>
                <c:pt idx="4">
                  <c:v>Acuerdos Instituciones</c:v>
                </c:pt>
              </c:strCache>
            </c:strRef>
          </c:cat>
          <c:val>
            <c:numRef>
              <c:f>Hoja4!$C$4:$C$8</c:f>
              <c:numCache>
                <c:formatCode>General</c:formatCode>
                <c:ptCount val="5"/>
                <c:pt idx="0">
                  <c:v>94785</c:v>
                </c:pt>
                <c:pt idx="1">
                  <c:v>49035</c:v>
                </c:pt>
                <c:pt idx="2">
                  <c:v>45145</c:v>
                </c:pt>
                <c:pt idx="3">
                  <c:v>34153</c:v>
                </c:pt>
                <c:pt idx="4">
                  <c:v>17208</c:v>
                </c:pt>
              </c:numCache>
            </c:numRef>
          </c:val>
        </c:ser>
        <c:ser>
          <c:idx val="2"/>
          <c:order val="2"/>
          <c:tx>
            <c:strRef>
              <c:f>Hoja4!#REF!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Hoja4!$A$4:$A$8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Operativos del Sistema</c:v>
                </c:pt>
                <c:pt idx="3">
                  <c:v>Centros Propios</c:v>
                </c:pt>
                <c:pt idx="4">
                  <c:v>Acuerdos Instituciones</c:v>
                </c:pt>
              </c:strCache>
            </c:strRef>
          </c:cat>
          <c:val>
            <c:numRef>
              <c:f>Hoja4!#REF!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Hoja4!#REF!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Hoja4!$A$4:$A$8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Operativos del Sistema</c:v>
                </c:pt>
                <c:pt idx="3">
                  <c:v>Centros Propios</c:v>
                </c:pt>
                <c:pt idx="4">
                  <c:v>Acuerdos Instituciones</c:v>
                </c:pt>
              </c:strCache>
            </c:strRef>
          </c:cat>
          <c:val>
            <c:numRef>
              <c:f>Hoja4!#REF!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568216"/>
        <c:axId val="191279520"/>
        <c:axId val="0"/>
      </c:bar3DChart>
      <c:catAx>
        <c:axId val="136568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nfotep2" panose="020B0606020203020204" pitchFamily="34" charset="0"/>
                <a:ea typeface="+mn-ea"/>
                <a:cs typeface="+mn-cs"/>
              </a:defRPr>
            </a:pPr>
            <a:endParaRPr lang="es-DO"/>
          </a:p>
        </c:txPr>
        <c:crossAx val="191279520"/>
        <c:crosses val="autoZero"/>
        <c:auto val="1"/>
        <c:lblAlgn val="ctr"/>
        <c:lblOffset val="100"/>
        <c:noMultiLvlLbl val="0"/>
      </c:catAx>
      <c:valAx>
        <c:axId val="191279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endParaRPr lang="es-DO"/>
          </a:p>
        </c:txPr>
        <c:crossAx val="136568216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r>
              <a:rPr lang="es-DO" sz="1100" b="1">
                <a:latin typeface="INFOTEXT" panose="02040602050305030304" pitchFamily="18" charset="0"/>
              </a:rPr>
              <a:t>INFOTEP. Participnates</a:t>
            </a:r>
            <a:r>
              <a:rPr lang="es-DO" sz="1100" b="1" baseline="0">
                <a:latin typeface="INFOTEXT" panose="02040602050305030304" pitchFamily="18" charset="0"/>
              </a:rPr>
              <a:t> Instruidos según Medios de Formación y Trimestre,</a:t>
            </a:r>
          </a:p>
          <a:p>
            <a:pPr>
              <a:defRPr sz="1100" b="1">
                <a:latin typeface="INFOTEXT" panose="02040602050305030304" pitchFamily="18" charset="0"/>
              </a:defRPr>
            </a:pPr>
            <a:r>
              <a:rPr lang="es-DO" sz="1100" b="1" baseline="0">
                <a:latin typeface="INFOTEXT" panose="02040602050305030304" pitchFamily="18" charset="0"/>
              </a:rPr>
              <a:t>2019</a:t>
            </a:r>
            <a:endParaRPr lang="es-DO" sz="1100" b="1">
              <a:latin typeface="INFOTEXT" panose="0204060205030503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INFOTEXT" panose="02040602050305030304" pitchFamily="18" charset="0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Hoja4!$B$3</c:f>
              <c:strCache>
                <c:ptCount val="1"/>
                <c:pt idx="0">
                  <c:v>Enero - Marzo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FFC000"/>
              </a:solidFill>
            </a:ln>
            <a:effectLst/>
            <a:sp3d>
              <a:contourClr>
                <a:srgbClr val="FFC000"/>
              </a:contourClr>
            </a:sp3d>
          </c:spPr>
          <c:invertIfNegative val="0"/>
          <c:cat>
            <c:strRef>
              <c:f>Hoja4!$A$4:$A$8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Operativos del Sistema</c:v>
                </c:pt>
                <c:pt idx="3">
                  <c:v>Centros Propios</c:v>
                </c:pt>
                <c:pt idx="4">
                  <c:v>Acuerdos Instituciones</c:v>
                </c:pt>
              </c:strCache>
            </c:strRef>
          </c:cat>
          <c:val>
            <c:numRef>
              <c:f>Hoja4!$B$4:$B$8</c:f>
              <c:numCache>
                <c:formatCode>General</c:formatCode>
                <c:ptCount val="5"/>
                <c:pt idx="0">
                  <c:v>53026</c:v>
                </c:pt>
                <c:pt idx="1">
                  <c:v>44087</c:v>
                </c:pt>
                <c:pt idx="2">
                  <c:v>25416</c:v>
                </c:pt>
                <c:pt idx="3">
                  <c:v>30031</c:v>
                </c:pt>
                <c:pt idx="4">
                  <c:v>8615</c:v>
                </c:pt>
              </c:numCache>
            </c:numRef>
          </c:val>
        </c:ser>
        <c:ser>
          <c:idx val="1"/>
          <c:order val="1"/>
          <c:tx>
            <c:strRef>
              <c:f>Hoja4!$C$3</c:f>
              <c:strCache>
                <c:ptCount val="1"/>
                <c:pt idx="0">
                  <c:v>Abril - Junio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p3d>
              <a:contourClr>
                <a:schemeClr val="accent2">
                  <a:lumMod val="50000"/>
                </a:schemeClr>
              </a:contourClr>
            </a:sp3d>
          </c:spPr>
          <c:invertIfNegative val="0"/>
          <c:cat>
            <c:strRef>
              <c:f>Hoja4!$A$4:$A$8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Operativos del Sistema</c:v>
                </c:pt>
                <c:pt idx="3">
                  <c:v>Centros Propios</c:v>
                </c:pt>
                <c:pt idx="4">
                  <c:v>Acuerdos Instituciones</c:v>
                </c:pt>
              </c:strCache>
            </c:strRef>
          </c:cat>
          <c:val>
            <c:numRef>
              <c:f>Hoja4!$C$4:$C$8</c:f>
              <c:numCache>
                <c:formatCode>General</c:formatCode>
                <c:ptCount val="5"/>
                <c:pt idx="0">
                  <c:v>94785</c:v>
                </c:pt>
                <c:pt idx="1">
                  <c:v>49035</c:v>
                </c:pt>
                <c:pt idx="2">
                  <c:v>45145</c:v>
                </c:pt>
                <c:pt idx="3">
                  <c:v>34153</c:v>
                </c:pt>
                <c:pt idx="4">
                  <c:v>17208</c:v>
                </c:pt>
              </c:numCache>
            </c:numRef>
          </c:val>
        </c:ser>
        <c:ser>
          <c:idx val="2"/>
          <c:order val="2"/>
          <c:tx>
            <c:strRef>
              <c:f>Hoja4!#REF!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Hoja4!$A$4:$A$8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Operativos del Sistema</c:v>
                </c:pt>
                <c:pt idx="3">
                  <c:v>Centros Propios</c:v>
                </c:pt>
                <c:pt idx="4">
                  <c:v>Acuerdos Instituciones</c:v>
                </c:pt>
              </c:strCache>
            </c:strRef>
          </c:cat>
          <c:val>
            <c:numRef>
              <c:f>Hoja4!#REF!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Hoja4!#REF!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Hoja4!$A$4:$A$8</c:f>
              <c:strCache>
                <c:ptCount val="5"/>
                <c:pt idx="0">
                  <c:v>Programas con Empresas</c:v>
                </c:pt>
                <c:pt idx="1">
                  <c:v>Programas Comunitarios</c:v>
                </c:pt>
                <c:pt idx="2">
                  <c:v>Centros Operativos del Sistema</c:v>
                </c:pt>
                <c:pt idx="3">
                  <c:v>Centros Propios</c:v>
                </c:pt>
                <c:pt idx="4">
                  <c:v>Acuerdos Instituciones</c:v>
                </c:pt>
              </c:strCache>
            </c:strRef>
          </c:cat>
          <c:val>
            <c:numRef>
              <c:f>Hoja4!#REF!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1279912"/>
        <c:axId val="191282264"/>
        <c:axId val="0"/>
      </c:bar3DChart>
      <c:catAx>
        <c:axId val="191279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nfotep2" panose="020B0606020203020204" pitchFamily="34" charset="0"/>
                <a:ea typeface="+mn-ea"/>
                <a:cs typeface="+mn-cs"/>
              </a:defRPr>
            </a:pPr>
            <a:endParaRPr lang="es-DO"/>
          </a:p>
        </c:txPr>
        <c:crossAx val="191282264"/>
        <c:crosses val="autoZero"/>
        <c:auto val="1"/>
        <c:lblAlgn val="ctr"/>
        <c:lblOffset val="100"/>
        <c:noMultiLvlLbl val="0"/>
      </c:catAx>
      <c:valAx>
        <c:axId val="191282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endParaRPr lang="es-DO"/>
          </a:p>
        </c:txPr>
        <c:crossAx val="191279912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5</xdr:row>
      <xdr:rowOff>66675</xdr:rowOff>
    </xdr:from>
    <xdr:to>
      <xdr:col>0</xdr:col>
      <xdr:colOff>1590674</xdr:colOff>
      <xdr:row>5</xdr:row>
      <xdr:rowOff>523875</xdr:rowOff>
    </xdr:to>
    <xdr:pic>
      <xdr:nvPicPr>
        <xdr:cNvPr id="2" name="Imagen 1" descr="Resultado de imagen para logo infote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009650"/>
          <a:ext cx="1543049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1038225</xdr:colOff>
      <xdr:row>18</xdr:row>
      <xdr:rowOff>214313</xdr:rowOff>
    </xdr:from>
    <xdr:to>
      <xdr:col>4</xdr:col>
      <xdr:colOff>504825</xdr:colOff>
      <xdr:row>36</xdr:row>
      <xdr:rowOff>139701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44824</xdr:colOff>
      <xdr:row>4</xdr:row>
      <xdr:rowOff>78440</xdr:rowOff>
    </xdr:from>
    <xdr:to>
      <xdr:col>1</xdr:col>
      <xdr:colOff>22412</xdr:colOff>
      <xdr:row>4</xdr:row>
      <xdr:rowOff>661148</xdr:rowOff>
    </xdr:to>
    <xdr:pic>
      <xdr:nvPicPr>
        <xdr:cNvPr id="2" name="Imagen 1" descr="Resultado de imagen para logo infote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" y="773205"/>
          <a:ext cx="1445559" cy="5827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0</xdr:row>
      <xdr:rowOff>180975</xdr:rowOff>
    </xdr:from>
    <xdr:to>
      <xdr:col>8</xdr:col>
      <xdr:colOff>800100</xdr:colOff>
      <xdr:row>13</xdr:row>
      <xdr:rowOff>142876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19"/>
  <sheetViews>
    <sheetView tabSelected="1" topLeftCell="A4" zoomScaleNormal="100" workbookViewId="0">
      <selection activeCell="F26" sqref="F26"/>
    </sheetView>
  </sheetViews>
  <sheetFormatPr baseColWidth="10" defaultRowHeight="15" x14ac:dyDescent="0.25"/>
  <cols>
    <col min="1" max="1" width="21.875" customWidth="1"/>
    <col min="2" max="2" width="29.875" customWidth="1"/>
    <col min="3" max="3" width="18.625" style="5" customWidth="1"/>
    <col min="4" max="4" width="18.625" customWidth="1"/>
    <col min="5" max="5" width="17" style="11" customWidth="1"/>
  </cols>
  <sheetData>
    <row r="2" spans="1:6" ht="14.25" customHeight="1" x14ac:dyDescent="0.25">
      <c r="A2" s="59" t="s">
        <v>10</v>
      </c>
      <c r="B2" s="59"/>
      <c r="C2" s="59"/>
      <c r="D2" s="59"/>
      <c r="E2" s="59"/>
    </row>
    <row r="3" spans="1:6" ht="14.25" customHeight="1" x14ac:dyDescent="0.25">
      <c r="A3" s="60" t="s">
        <v>29</v>
      </c>
      <c r="B3" s="60"/>
      <c r="C3" s="60"/>
      <c r="D3" s="60"/>
      <c r="E3" s="60"/>
    </row>
    <row r="4" spans="1:6" x14ac:dyDescent="0.25">
      <c r="A4" s="60" t="s">
        <v>28</v>
      </c>
      <c r="B4" s="60"/>
      <c r="C4" s="60"/>
      <c r="D4" s="60"/>
      <c r="E4" s="60"/>
    </row>
    <row r="5" spans="1:6" ht="15.75" thickBot="1" x14ac:dyDescent="0.3">
      <c r="B5" s="3"/>
      <c r="C5" s="3"/>
      <c r="D5" s="4"/>
      <c r="E5" s="10"/>
    </row>
    <row r="6" spans="1:6" ht="45" customHeight="1" thickTop="1" x14ac:dyDescent="0.25">
      <c r="A6" s="36"/>
      <c r="B6" s="36" t="s">
        <v>9</v>
      </c>
      <c r="C6" s="15" t="s">
        <v>11</v>
      </c>
      <c r="D6" s="16" t="s">
        <v>12</v>
      </c>
      <c r="E6" s="17" t="s">
        <v>0</v>
      </c>
    </row>
    <row r="7" spans="1:6" ht="21.75" customHeight="1" x14ac:dyDescent="0.25">
      <c r="A7" s="57" t="s">
        <v>1</v>
      </c>
      <c r="B7" s="37" t="s">
        <v>2</v>
      </c>
      <c r="C7" s="38">
        <f>+C9+C11+C13+C15+C17</f>
        <v>7959</v>
      </c>
      <c r="D7" s="28">
        <f>+D9+D11+D13+D15+D17</f>
        <v>12057</v>
      </c>
      <c r="E7" s="39">
        <f>+C7+D7</f>
        <v>20016</v>
      </c>
    </row>
    <row r="8" spans="1:6" ht="18" customHeight="1" thickBot="1" x14ac:dyDescent="0.3">
      <c r="A8" s="58"/>
      <c r="B8" s="37" t="s">
        <v>3</v>
      </c>
      <c r="C8" s="38">
        <f>+C10+C12+C14+C16+C18</f>
        <v>161175</v>
      </c>
      <c r="D8" s="28">
        <f>+D10+D12+D14+D16+D18</f>
        <v>240326</v>
      </c>
      <c r="E8" s="39">
        <f>+E10+E12+E14+E16+E18</f>
        <v>401501</v>
      </c>
    </row>
    <row r="9" spans="1:6" ht="18" customHeight="1" thickTop="1" x14ac:dyDescent="0.25">
      <c r="A9" s="61" t="s">
        <v>4</v>
      </c>
      <c r="B9" s="18" t="s">
        <v>2</v>
      </c>
      <c r="C9" s="19">
        <v>1474</v>
      </c>
      <c r="D9" s="20">
        <v>1579</v>
      </c>
      <c r="E9" s="21">
        <f>+C9+D9</f>
        <v>3053</v>
      </c>
    </row>
    <row r="10" spans="1:6" ht="24" customHeight="1" thickBot="1" x14ac:dyDescent="0.35">
      <c r="A10" s="62"/>
      <c r="B10" s="18" t="s">
        <v>3</v>
      </c>
      <c r="C10" s="19">
        <v>30031</v>
      </c>
      <c r="D10" s="20">
        <v>34153</v>
      </c>
      <c r="E10" s="21">
        <f>+C10+D10</f>
        <v>64184</v>
      </c>
      <c r="F10" s="14"/>
    </row>
    <row r="11" spans="1:6" ht="18" customHeight="1" thickTop="1" x14ac:dyDescent="0.25">
      <c r="A11" s="63" t="s">
        <v>5</v>
      </c>
      <c r="B11" s="40" t="s">
        <v>2</v>
      </c>
      <c r="C11" s="41">
        <v>1138</v>
      </c>
      <c r="D11" s="42">
        <v>2172</v>
      </c>
      <c r="E11" s="43">
        <f t="shared" ref="E11:E18" si="0">+C11+D11</f>
        <v>3310</v>
      </c>
    </row>
    <row r="12" spans="1:6" ht="23.25" customHeight="1" thickBot="1" x14ac:dyDescent="0.35">
      <c r="A12" s="58"/>
      <c r="B12" s="40" t="s">
        <v>3</v>
      </c>
      <c r="C12" s="41">
        <v>25416</v>
      </c>
      <c r="D12" s="42">
        <v>45145</v>
      </c>
      <c r="E12" s="43">
        <f t="shared" si="0"/>
        <v>70561</v>
      </c>
      <c r="F12" s="14"/>
    </row>
    <row r="13" spans="1:6" ht="18" customHeight="1" thickTop="1" x14ac:dyDescent="0.3">
      <c r="A13" s="61" t="s">
        <v>6</v>
      </c>
      <c r="B13" s="18" t="s">
        <v>2</v>
      </c>
      <c r="C13" s="19">
        <v>2163</v>
      </c>
      <c r="D13" s="20">
        <v>2507</v>
      </c>
      <c r="E13" s="21">
        <f t="shared" si="0"/>
        <v>4670</v>
      </c>
      <c r="F13" s="14"/>
    </row>
    <row r="14" spans="1:6" ht="27" customHeight="1" thickBot="1" x14ac:dyDescent="0.35">
      <c r="A14" s="62"/>
      <c r="B14" s="18" t="s">
        <v>3</v>
      </c>
      <c r="C14" s="19">
        <v>44087</v>
      </c>
      <c r="D14" s="20">
        <v>49035</v>
      </c>
      <c r="E14" s="21">
        <f t="shared" si="0"/>
        <v>93122</v>
      </c>
      <c r="F14" s="14"/>
    </row>
    <row r="15" spans="1:6" ht="18" customHeight="1" thickTop="1" x14ac:dyDescent="0.3">
      <c r="A15" s="63" t="s">
        <v>7</v>
      </c>
      <c r="B15" s="40" t="s">
        <v>2</v>
      </c>
      <c r="C15" s="41">
        <v>2851</v>
      </c>
      <c r="D15" s="42">
        <v>5162</v>
      </c>
      <c r="E15" s="43">
        <f t="shared" si="0"/>
        <v>8013</v>
      </c>
      <c r="F15" s="14"/>
    </row>
    <row r="16" spans="1:6" ht="18" customHeight="1" thickBot="1" x14ac:dyDescent="0.35">
      <c r="A16" s="58"/>
      <c r="B16" s="40" t="s">
        <v>3</v>
      </c>
      <c r="C16" s="41">
        <v>53026</v>
      </c>
      <c r="D16" s="42">
        <v>94785</v>
      </c>
      <c r="E16" s="43">
        <f t="shared" si="0"/>
        <v>147811</v>
      </c>
      <c r="F16" s="14"/>
    </row>
    <row r="17" spans="1:6" ht="18" customHeight="1" thickTop="1" x14ac:dyDescent="0.3">
      <c r="A17" s="61" t="s">
        <v>8</v>
      </c>
      <c r="B17" s="18" t="s">
        <v>2</v>
      </c>
      <c r="C17" s="19">
        <v>333</v>
      </c>
      <c r="D17" s="20">
        <v>637</v>
      </c>
      <c r="E17" s="21">
        <f t="shared" si="0"/>
        <v>970</v>
      </c>
      <c r="F17" s="14"/>
    </row>
    <row r="18" spans="1:6" ht="18" customHeight="1" thickBot="1" x14ac:dyDescent="0.35">
      <c r="A18" s="64"/>
      <c r="B18" s="44" t="s">
        <v>3</v>
      </c>
      <c r="C18" s="45">
        <v>8615</v>
      </c>
      <c r="D18" s="46">
        <v>17208</v>
      </c>
      <c r="E18" s="47">
        <f t="shared" si="0"/>
        <v>25823</v>
      </c>
      <c r="F18" s="14"/>
    </row>
    <row r="19" spans="1:6" ht="19.5" thickTop="1" x14ac:dyDescent="0.3">
      <c r="F19" s="14"/>
    </row>
  </sheetData>
  <mergeCells count="9">
    <mergeCell ref="A15:A16"/>
    <mergeCell ref="A17:A18"/>
    <mergeCell ref="A9:A10"/>
    <mergeCell ref="A11:A12"/>
    <mergeCell ref="A7:A8"/>
    <mergeCell ref="A2:E2"/>
    <mergeCell ref="A3:E3"/>
    <mergeCell ref="A4:E4"/>
    <mergeCell ref="A13:A14"/>
  </mergeCells>
  <pageMargins left="0.51181102362204722" right="0.31496062992125984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"/>
  <sheetViews>
    <sheetView topLeftCell="A3" zoomScale="85" zoomScaleNormal="85" workbookViewId="0">
      <selection activeCell="O10" sqref="O10"/>
    </sheetView>
  </sheetViews>
  <sheetFormatPr baseColWidth="10" defaultRowHeight="15" x14ac:dyDescent="0.25"/>
  <cols>
    <col min="1" max="1" width="19.25" customWidth="1"/>
    <col min="2" max="2" width="27.5" customWidth="1"/>
    <col min="3" max="4" width="9" customWidth="1"/>
    <col min="5" max="5" width="9.5" customWidth="1"/>
    <col min="6" max="6" width="11.25" style="1" customWidth="1"/>
    <col min="7" max="8" width="9.875" customWidth="1"/>
    <col min="9" max="9" width="10.25" customWidth="1"/>
    <col min="11" max="11" width="11" style="5"/>
  </cols>
  <sheetData>
    <row r="1" spans="1:11" ht="14.25" customHeight="1" x14ac:dyDescent="0.25">
      <c r="A1" s="59" t="s">
        <v>10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4.25" customHeight="1" x14ac:dyDescent="0.25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x14ac:dyDescent="0.25">
      <c r="A3" s="60" t="s">
        <v>26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1.25" customHeight="1" thickBot="1" x14ac:dyDescent="0.3">
      <c r="B4" s="3"/>
      <c r="C4" s="4"/>
      <c r="D4" s="4"/>
      <c r="E4" s="4"/>
      <c r="F4" s="13"/>
      <c r="G4" s="4"/>
      <c r="H4" s="4"/>
      <c r="I4" s="4"/>
      <c r="J4" s="4"/>
      <c r="K4" s="3"/>
    </row>
    <row r="5" spans="1:11" ht="56.25" customHeight="1" thickTop="1" x14ac:dyDescent="0.25">
      <c r="A5" s="48"/>
      <c r="B5" s="49" t="s">
        <v>9</v>
      </c>
      <c r="C5" s="50" t="s">
        <v>13</v>
      </c>
      <c r="D5" s="50" t="s">
        <v>14</v>
      </c>
      <c r="E5" s="50" t="s">
        <v>15</v>
      </c>
      <c r="F5" s="51" t="s">
        <v>11</v>
      </c>
      <c r="G5" s="50" t="s">
        <v>16</v>
      </c>
      <c r="H5" s="50" t="s">
        <v>17</v>
      </c>
      <c r="I5" s="50" t="s">
        <v>18</v>
      </c>
      <c r="J5" s="51" t="s">
        <v>19</v>
      </c>
      <c r="K5" s="52" t="s">
        <v>1</v>
      </c>
    </row>
    <row r="6" spans="1:11" ht="18" customHeight="1" x14ac:dyDescent="0.25">
      <c r="A6" s="65" t="s">
        <v>1</v>
      </c>
      <c r="B6" s="53" t="s">
        <v>2</v>
      </c>
      <c r="C6" s="25">
        <f>+C8+C10+C12+C14+C16</f>
        <v>1069</v>
      </c>
      <c r="D6" s="25">
        <f t="shared" ref="D6:K6" si="0">+D8+D10+D12+D14+D16</f>
        <v>2726</v>
      </c>
      <c r="E6" s="25">
        <f t="shared" si="0"/>
        <v>4164</v>
      </c>
      <c r="F6" s="25">
        <f t="shared" si="0"/>
        <v>7959</v>
      </c>
      <c r="G6" s="25">
        <f t="shared" si="0"/>
        <v>3367</v>
      </c>
      <c r="H6" s="25">
        <f t="shared" si="0"/>
        <v>4184</v>
      </c>
      <c r="I6" s="25">
        <f t="shared" si="0"/>
        <v>4506</v>
      </c>
      <c r="J6" s="25">
        <f t="shared" si="0"/>
        <v>12057</v>
      </c>
      <c r="K6" s="29">
        <f t="shared" si="0"/>
        <v>20016</v>
      </c>
    </row>
    <row r="7" spans="1:11" ht="18" customHeight="1" x14ac:dyDescent="0.25">
      <c r="A7" s="65"/>
      <c r="B7" s="53" t="s">
        <v>3</v>
      </c>
      <c r="C7" s="25">
        <f>+C9+C11+C13+C15+C17</f>
        <v>20594</v>
      </c>
      <c r="D7" s="25">
        <f t="shared" ref="D7:K7" si="1">+D9+D11+D13+D15+D17</f>
        <v>60592</v>
      </c>
      <c r="E7" s="25">
        <f t="shared" si="1"/>
        <v>79989</v>
      </c>
      <c r="F7" s="25">
        <f t="shared" si="1"/>
        <v>161175</v>
      </c>
      <c r="G7" s="25">
        <f t="shared" si="1"/>
        <v>72337</v>
      </c>
      <c r="H7" s="25">
        <f t="shared" si="1"/>
        <v>81520</v>
      </c>
      <c r="I7" s="25">
        <f t="shared" si="1"/>
        <v>86469</v>
      </c>
      <c r="J7" s="25">
        <f t="shared" si="1"/>
        <v>240326</v>
      </c>
      <c r="K7" s="29">
        <f t="shared" si="1"/>
        <v>401501</v>
      </c>
    </row>
    <row r="8" spans="1:11" ht="24.75" customHeight="1" x14ac:dyDescent="0.25">
      <c r="A8" s="66" t="s">
        <v>4</v>
      </c>
      <c r="B8" s="54" t="s">
        <v>2</v>
      </c>
      <c r="C8" s="22">
        <v>539</v>
      </c>
      <c r="D8" s="22">
        <v>442</v>
      </c>
      <c r="E8" s="22">
        <v>493</v>
      </c>
      <c r="F8" s="23">
        <f t="shared" ref="F8:F17" si="2">+C8+D8+E8</f>
        <v>1474</v>
      </c>
      <c r="G8" s="22">
        <v>422</v>
      </c>
      <c r="H8" s="22">
        <v>635</v>
      </c>
      <c r="I8" s="22">
        <v>522</v>
      </c>
      <c r="J8" s="23">
        <f t="shared" ref="J8:J17" si="3">+G8+H8+I8</f>
        <v>1579</v>
      </c>
      <c r="K8" s="30">
        <f>+F8+J8</f>
        <v>3053</v>
      </c>
    </row>
    <row r="9" spans="1:11" ht="24.75" customHeight="1" x14ac:dyDescent="0.25">
      <c r="A9" s="66"/>
      <c r="B9" s="54" t="s">
        <v>3</v>
      </c>
      <c r="C9" s="22">
        <v>8755</v>
      </c>
      <c r="D9" s="22">
        <v>8699</v>
      </c>
      <c r="E9" s="22">
        <v>12577</v>
      </c>
      <c r="F9" s="23">
        <f t="shared" si="2"/>
        <v>30031</v>
      </c>
      <c r="G9" s="22">
        <v>8897</v>
      </c>
      <c r="H9" s="22">
        <v>13682</v>
      </c>
      <c r="I9" s="22">
        <v>11574</v>
      </c>
      <c r="J9" s="23">
        <f t="shared" si="3"/>
        <v>34153</v>
      </c>
      <c r="K9" s="30">
        <f t="shared" ref="K9:K17" si="4">+F9+J9</f>
        <v>64184</v>
      </c>
    </row>
    <row r="10" spans="1:11" ht="24.75" customHeight="1" x14ac:dyDescent="0.25">
      <c r="A10" s="65" t="s">
        <v>5</v>
      </c>
      <c r="B10" s="55" t="s">
        <v>2</v>
      </c>
      <c r="C10" s="8">
        <v>84</v>
      </c>
      <c r="D10" s="8">
        <v>465</v>
      </c>
      <c r="E10" s="8">
        <v>589</v>
      </c>
      <c r="F10" s="25">
        <f t="shared" si="2"/>
        <v>1138</v>
      </c>
      <c r="G10" s="26">
        <v>529</v>
      </c>
      <c r="H10" s="26">
        <v>724</v>
      </c>
      <c r="I10" s="26">
        <v>919</v>
      </c>
      <c r="J10" s="25">
        <f t="shared" si="3"/>
        <v>2172</v>
      </c>
      <c r="K10" s="31">
        <f t="shared" si="4"/>
        <v>3310</v>
      </c>
    </row>
    <row r="11" spans="1:11" ht="24.75" customHeight="1" x14ac:dyDescent="0.25">
      <c r="A11" s="65"/>
      <c r="B11" s="55" t="s">
        <v>3</v>
      </c>
      <c r="C11" s="8">
        <v>1890</v>
      </c>
      <c r="D11" s="8">
        <v>10670</v>
      </c>
      <c r="E11" s="8">
        <v>12856</v>
      </c>
      <c r="F11" s="25">
        <f t="shared" si="2"/>
        <v>25416</v>
      </c>
      <c r="G11" s="26">
        <v>10988</v>
      </c>
      <c r="H11" s="26">
        <v>15229</v>
      </c>
      <c r="I11" s="26">
        <v>18928</v>
      </c>
      <c r="J11" s="25">
        <f t="shared" si="3"/>
        <v>45145</v>
      </c>
      <c r="K11" s="31">
        <f t="shared" si="4"/>
        <v>70561</v>
      </c>
    </row>
    <row r="12" spans="1:11" ht="24.75" customHeight="1" x14ac:dyDescent="0.25">
      <c r="A12" s="66" t="s">
        <v>6</v>
      </c>
      <c r="B12" s="54" t="s">
        <v>2</v>
      </c>
      <c r="C12" s="22">
        <v>228</v>
      </c>
      <c r="D12" s="22">
        <v>683</v>
      </c>
      <c r="E12" s="22">
        <v>1252</v>
      </c>
      <c r="F12" s="23">
        <f t="shared" si="2"/>
        <v>2163</v>
      </c>
      <c r="G12" s="22">
        <v>780</v>
      </c>
      <c r="H12" s="22">
        <v>879</v>
      </c>
      <c r="I12" s="22">
        <v>848</v>
      </c>
      <c r="J12" s="23">
        <f t="shared" si="3"/>
        <v>2507</v>
      </c>
      <c r="K12" s="30">
        <f t="shared" si="4"/>
        <v>4670</v>
      </c>
    </row>
    <row r="13" spans="1:11" ht="24.75" customHeight="1" x14ac:dyDescent="0.25">
      <c r="A13" s="66"/>
      <c r="B13" s="54" t="s">
        <v>3</v>
      </c>
      <c r="C13" s="22">
        <v>4482</v>
      </c>
      <c r="D13" s="22">
        <v>19817</v>
      </c>
      <c r="E13" s="22">
        <v>19788</v>
      </c>
      <c r="F13" s="23">
        <f t="shared" si="2"/>
        <v>44087</v>
      </c>
      <c r="G13" s="22">
        <v>15346</v>
      </c>
      <c r="H13" s="22">
        <v>17607</v>
      </c>
      <c r="I13" s="22">
        <v>16082</v>
      </c>
      <c r="J13" s="23">
        <f t="shared" si="3"/>
        <v>49035</v>
      </c>
      <c r="K13" s="30">
        <f t="shared" si="4"/>
        <v>93122</v>
      </c>
    </row>
    <row r="14" spans="1:11" ht="24.75" customHeight="1" x14ac:dyDescent="0.25">
      <c r="A14" s="65" t="s">
        <v>7</v>
      </c>
      <c r="B14" s="55" t="s">
        <v>2</v>
      </c>
      <c r="C14" s="8">
        <v>209</v>
      </c>
      <c r="D14" s="8">
        <v>1008</v>
      </c>
      <c r="E14" s="8">
        <v>1634</v>
      </c>
      <c r="F14" s="25">
        <f t="shared" si="2"/>
        <v>2851</v>
      </c>
      <c r="G14" s="26">
        <v>1475</v>
      </c>
      <c r="H14" s="27">
        <v>1728</v>
      </c>
      <c r="I14" s="27">
        <v>1959</v>
      </c>
      <c r="J14" s="25">
        <f t="shared" si="3"/>
        <v>5162</v>
      </c>
      <c r="K14" s="32">
        <f t="shared" si="4"/>
        <v>8013</v>
      </c>
    </row>
    <row r="15" spans="1:11" ht="24.75" customHeight="1" x14ac:dyDescent="0.25">
      <c r="A15" s="65"/>
      <c r="B15" s="55" t="s">
        <v>3</v>
      </c>
      <c r="C15" s="8">
        <v>4379</v>
      </c>
      <c r="D15" s="8">
        <v>18511</v>
      </c>
      <c r="E15" s="8">
        <v>30136</v>
      </c>
      <c r="F15" s="25">
        <f t="shared" si="2"/>
        <v>53026</v>
      </c>
      <c r="G15" s="26">
        <v>27308</v>
      </c>
      <c r="H15" s="26">
        <v>31344</v>
      </c>
      <c r="I15" s="27">
        <v>36133</v>
      </c>
      <c r="J15" s="25">
        <f t="shared" si="3"/>
        <v>94785</v>
      </c>
      <c r="K15" s="32">
        <f t="shared" si="4"/>
        <v>147811</v>
      </c>
    </row>
    <row r="16" spans="1:11" ht="24.75" customHeight="1" x14ac:dyDescent="0.25">
      <c r="A16" s="66" t="s">
        <v>8</v>
      </c>
      <c r="B16" s="54" t="s">
        <v>2</v>
      </c>
      <c r="C16" s="22">
        <v>9</v>
      </c>
      <c r="D16" s="24">
        <v>128</v>
      </c>
      <c r="E16" s="22">
        <v>196</v>
      </c>
      <c r="F16" s="23">
        <f t="shared" si="2"/>
        <v>333</v>
      </c>
      <c r="G16" s="22">
        <v>161</v>
      </c>
      <c r="H16" s="22">
        <v>218</v>
      </c>
      <c r="I16" s="22">
        <v>258</v>
      </c>
      <c r="J16" s="23">
        <f t="shared" si="3"/>
        <v>637</v>
      </c>
      <c r="K16" s="30">
        <f t="shared" si="4"/>
        <v>970</v>
      </c>
    </row>
    <row r="17" spans="1:11" ht="24.75" customHeight="1" thickBot="1" x14ac:dyDescent="0.3">
      <c r="A17" s="67"/>
      <c r="B17" s="56" t="s">
        <v>3</v>
      </c>
      <c r="C17" s="33">
        <v>1088</v>
      </c>
      <c r="D17" s="33">
        <v>2895</v>
      </c>
      <c r="E17" s="33">
        <v>4632</v>
      </c>
      <c r="F17" s="34">
        <f t="shared" si="2"/>
        <v>8615</v>
      </c>
      <c r="G17" s="33">
        <v>9798</v>
      </c>
      <c r="H17" s="33">
        <v>3658</v>
      </c>
      <c r="I17" s="33">
        <v>3752</v>
      </c>
      <c r="J17" s="34">
        <f t="shared" si="3"/>
        <v>17208</v>
      </c>
      <c r="K17" s="35">
        <f t="shared" si="4"/>
        <v>25823</v>
      </c>
    </row>
    <row r="18" spans="1:11" ht="7.5" customHeight="1" thickTop="1" x14ac:dyDescent="0.25">
      <c r="A18" s="2"/>
      <c r="B18" s="2"/>
      <c r="C18" s="2"/>
      <c r="D18" s="2"/>
      <c r="E18" s="2"/>
      <c r="F18" s="9"/>
      <c r="G18" s="2"/>
      <c r="H18" s="2"/>
      <c r="I18" s="2"/>
      <c r="J18" s="2"/>
      <c r="K18" s="12"/>
    </row>
  </sheetData>
  <mergeCells count="9">
    <mergeCell ref="A1:K1"/>
    <mergeCell ref="A2:K2"/>
    <mergeCell ref="A3:K3"/>
    <mergeCell ref="A10:A11"/>
    <mergeCell ref="A12:A13"/>
    <mergeCell ref="A14:A15"/>
    <mergeCell ref="A16:A17"/>
    <mergeCell ref="A6:A7"/>
    <mergeCell ref="A8:A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9"/>
  <sheetViews>
    <sheetView workbookViewId="0">
      <selection activeCell="C10" sqref="C10"/>
    </sheetView>
  </sheetViews>
  <sheetFormatPr baseColWidth="10" defaultRowHeight="15" x14ac:dyDescent="0.25"/>
  <cols>
    <col min="1" max="1" width="27.375" customWidth="1"/>
    <col min="2" max="2" width="14.875" customWidth="1"/>
    <col min="3" max="3" width="13.5" customWidth="1"/>
  </cols>
  <sheetData>
    <row r="3" spans="1:3" ht="18" customHeight="1" x14ac:dyDescent="0.25">
      <c r="A3" s="1" t="s">
        <v>25</v>
      </c>
      <c r="B3" s="1" t="s">
        <v>11</v>
      </c>
      <c r="C3" s="1" t="s">
        <v>12</v>
      </c>
    </row>
    <row r="4" spans="1:3" ht="29.25" customHeight="1" x14ac:dyDescent="0.25">
      <c r="A4" t="s">
        <v>22</v>
      </c>
      <c r="B4" s="6">
        <v>53026</v>
      </c>
      <c r="C4" s="6">
        <v>94785</v>
      </c>
    </row>
    <row r="5" spans="1:3" ht="29.25" customHeight="1" x14ac:dyDescent="0.25">
      <c r="A5" t="s">
        <v>23</v>
      </c>
      <c r="B5" s="6">
        <v>44087</v>
      </c>
      <c r="C5" s="6">
        <v>49035</v>
      </c>
    </row>
    <row r="6" spans="1:3" ht="29.25" customHeight="1" x14ac:dyDescent="0.25">
      <c r="A6" t="s">
        <v>21</v>
      </c>
      <c r="B6" s="6">
        <v>25416</v>
      </c>
      <c r="C6" s="6">
        <v>45145</v>
      </c>
    </row>
    <row r="7" spans="1:3" ht="29.25" customHeight="1" x14ac:dyDescent="0.25">
      <c r="A7" t="s">
        <v>20</v>
      </c>
      <c r="B7" s="6">
        <v>30031</v>
      </c>
      <c r="C7" s="6">
        <v>34153</v>
      </c>
    </row>
    <row r="8" spans="1:3" ht="29.25" customHeight="1" x14ac:dyDescent="0.25">
      <c r="A8" t="s">
        <v>24</v>
      </c>
      <c r="B8" s="6">
        <v>8615</v>
      </c>
      <c r="C8" s="6">
        <v>17208</v>
      </c>
    </row>
    <row r="9" spans="1:3" ht="17.25" customHeight="1" x14ac:dyDescent="0.3">
      <c r="A9" t="s">
        <v>0</v>
      </c>
      <c r="B9" s="7">
        <f>SUM(B4:B8)</f>
        <v>161175</v>
      </c>
      <c r="C9" s="7">
        <f>SUM(C4:C8)</f>
        <v>240326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Trimestre</vt:lpstr>
      <vt:lpstr>x mes</vt:lpstr>
      <vt:lpstr>Hoja4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Salcedo</dc:creator>
  <cp:lastModifiedBy>Themis Yocasta Perez Moquete</cp:lastModifiedBy>
  <cp:lastPrinted>2019-01-15T14:31:34Z</cp:lastPrinted>
  <dcterms:created xsi:type="dcterms:W3CDTF">2018-08-13T12:19:14Z</dcterms:created>
  <dcterms:modified xsi:type="dcterms:W3CDTF">2019-08-06T14:59:02Z</dcterms:modified>
</cp:coreProperties>
</file>