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95" windowHeight="4635" activeTab="0"/>
  </bookViews>
  <sheets>
    <sheet name="Julio - Sept" sheetId="1" r:id="rId1"/>
    <sheet name="SEPT" sheetId="2" r:id="rId2"/>
    <sheet name="AGOSTO" sheetId="3" r:id="rId3"/>
    <sheet name="JULIO" sheetId="4" r:id="rId4"/>
    <sheet name="Abril - Junio" sheetId="5" r:id="rId5"/>
    <sheet name="Enero - Marzo 2018" sheetId="6" r:id="rId6"/>
  </sheets>
  <definedNames>
    <definedName name="_xlnm.Print_Area" localSheetId="4">'Abril - Junio'!#REF!</definedName>
    <definedName name="_xlnm.Print_Area" localSheetId="2">'AGOSTO'!#REF!</definedName>
    <definedName name="_xlnm.Print_Area" localSheetId="5">'Enero - Marzo 2018'!$A$1:$H$32</definedName>
    <definedName name="_xlnm.Print_Area" localSheetId="3">'JULIO'!#REF!</definedName>
    <definedName name="_xlnm.Print_Area" localSheetId="0">'Julio - Sept'!#REF!</definedName>
    <definedName name="_xlnm.Print_Area" localSheetId="1">'SEPT'!#REF!</definedName>
  </definedNames>
  <calcPr fullCalcOnLoad="1"/>
</workbook>
</file>

<file path=xl/sharedStrings.xml><?xml version="1.0" encoding="utf-8"?>
<sst xmlns="http://schemas.openxmlformats.org/spreadsheetml/2006/main" count="120" uniqueCount="27">
  <si>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</si>
  <si>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</si>
  <si>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</si>
  <si>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</si>
  <si>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</si>
  <si>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</si>
  <si>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</si>
  <si>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</si>
  <si>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</si>
  <si>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</si>
  <si>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</si>
  <si>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</si>
  <si>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</si>
  <si>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</si>
  <si>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</si>
  <si>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</si>
  <si>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Enero - Marzo 2018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</si>
  <si>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</si>
  <si>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</si>
  <si>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</si>
  <si>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Abril - Junio</t>
  </si>
  <si>
    <r>
      <t xml:space="preserve">FUENTE:  INFOTEP. </t>
    </r>
    <r>
      <rPr>
        <sz val="7"/>
        <rFont val="INFOTEXT"/>
        <family val="1"/>
      </rPr>
      <t xml:space="preserve"> Depto. De Investigación y Estadísticas de Mercados Laborales.</t>
    </r>
  </si>
  <si>
    <t>Julio 2018</t>
  </si>
  <si>
    <t>Agosto 2018</t>
  </si>
  <si>
    <t>Septiembre 2018</t>
  </si>
  <si>
    <t xml:space="preserve">SEGÚN GERENCIAS REGIONALES y TRIMMESTE </t>
  </si>
  <si>
    <t>Julio - Septiembre 2018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</si>
</sst>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_);_(&quot;RD$&quot;* \(#,##0\);_(&quot;RD$&quot;* &quot;-&quot;_);_(@_)"/>
    <numFmt numFmtId="165" formatCode="_(* #,##0_);_(* \(#,##0\);_(* &quot;-&quot;_);_(@_)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* #,##0_);_(* \(#,##0\);_(* &quot;-&quot;??_);_(@_)"/>
    <numFmt numFmtId="171" formatCode="_-* #,##0\ _€_-;\-* #,##0\ _€_-;_-* &quot;-&quot;??\ _€_-;_-@_-"/>
    <numFmt numFmtId="172" formatCode="#,##0.0"/>
    <numFmt numFmtId="173" formatCode="0.0%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7"/>
      <name val="INFOTEXT"/>
      <family val="1"/>
    </font>
    <font>
      <b/>
      <sz val="7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8.25"/>
      <color indexed="63"/>
      <name val="Calibri"/>
      <family val="0"/>
    </font>
    <font>
      <sz val="8"/>
      <color indexed="8"/>
      <name val="INFOTEXT"/>
      <family val="0"/>
    </font>
    <font>
      <b/>
      <sz val="9.5"/>
      <color indexed="8"/>
      <name val="INFOTEXT"/>
      <family val="0"/>
    </font>
    <font>
      <sz val="5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9">
    <xf numFmtId="0" fontId="0" fillId="0" borderId="0" xfId="0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70" fontId="2" fillId="0" borderId="0" xfId="49" applyNumberFormat="1" applyFont="1" applyFill="1" applyBorder="1" applyAlignment="1">
      <alignment/>
    </xf>
    <xf numFmtId="168" fontId="0" fillId="0" borderId="0" xfId="0" applyNumberFormat="1" applyAlignment="1">
      <alignment/>
    </xf>
    <xf numFmtId="167" fontId="2" fillId="0" borderId="0" xfId="49" applyNumberFormat="1" applyFont="1" applyFill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1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1" fillId="7" borderId="0" xfId="0" applyFont="1" applyFill="1" applyAlignment="1">
      <alignment horizontal="center" vertical="center" wrapText="1"/>
    </xf>
    <xf numFmtId="3" fontId="61" fillId="7" borderId="0" xfId="0" applyNumberFormat="1" applyFont="1" applyFill="1" applyAlignment="1">
      <alignment horizontal="center"/>
    </xf>
    <xf numFmtId="172" fontId="61" fillId="7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2" fontId="9" fillId="34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center" vertical="center" wrapText="1"/>
    </xf>
    <xf numFmtId="3" fontId="64" fillId="33" borderId="0" xfId="0" applyNumberFormat="1" applyFont="1" applyFill="1" applyAlignment="1">
      <alignment horizontal="center" vertical="center"/>
    </xf>
    <xf numFmtId="172" fontId="64" fillId="33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3" fontId="9" fillId="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Julio - Septiembre 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'Julio - Sept'!$E$6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Sept'!$A$7:$A$11</c:f>
              <c:strCache/>
            </c:strRef>
          </c:cat>
          <c:val>
            <c:numRef>
              <c:f>'Julio - Sept'!$E$7:$E$11</c:f>
              <c:numCache/>
            </c:numRef>
          </c:val>
          <c:shape val="box"/>
        </c:ser>
        <c:ser>
          <c:idx val="1"/>
          <c:order val="1"/>
          <c:tx>
            <c:strRef>
              <c:f>'Julio - Sept'!$G$6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Sept'!$A$7:$A$11</c:f>
              <c:strCache/>
            </c:strRef>
          </c:cat>
          <c:val>
            <c:numRef>
              <c:f>'Julio - Sept'!$G$7:$G$11</c:f>
              <c:numCache/>
            </c:numRef>
          </c:val>
          <c:shape val="box"/>
        </c:ser>
        <c:shape val="box"/>
        <c:axId val="10337931"/>
        <c:axId val="25932516"/>
      </c:bar3D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37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Septiembre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SEPT!$A$7:$A$11</c:f>
              <c:strCache/>
            </c:strRef>
          </c:cat>
          <c:val>
            <c:numRef>
              <c:f>SEPT!$E$7:$E$11</c:f>
              <c:numCache/>
            </c:numRef>
          </c:val>
          <c:shape val="box"/>
        </c:ser>
        <c:ser>
          <c:idx val="1"/>
          <c:order val="1"/>
          <c:tx>
            <c:strRef>
              <c:f>SEPT!$G$6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SEPT!$A$7:$A$11</c:f>
              <c:strCache/>
            </c:strRef>
          </c:cat>
          <c:val>
            <c:numRef>
              <c:f>SEPT!$G$7:$G$11</c:f>
              <c:numCache/>
            </c:numRef>
          </c:val>
          <c:shape val="box"/>
        </c:ser>
        <c:shape val="box"/>
        <c:axId val="32066053"/>
        <c:axId val="20159022"/>
      </c:bar3D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06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Agosto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AGOSTO!$A$7:$A$11</c:f>
              <c:strCache/>
            </c:strRef>
          </c:cat>
          <c:val>
            <c:numRef>
              <c:f>AGOSTO!$E$7:$E$11</c:f>
              <c:numCache/>
            </c:numRef>
          </c:val>
          <c:shape val="box"/>
        </c:ser>
        <c:ser>
          <c:idx val="1"/>
          <c:order val="1"/>
          <c:tx>
            <c:strRef>
              <c:f>AGOSTO!$G$6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AGOSTO!$A$7:$A$11</c:f>
              <c:strCache/>
            </c:strRef>
          </c:cat>
          <c:val>
            <c:numRef>
              <c:f>AGOSTO!$G$7:$G$11</c:f>
              <c:numCache/>
            </c:numRef>
          </c:val>
          <c:shape val="box"/>
        </c:ser>
        <c:shape val="box"/>
        <c:axId val="47213471"/>
        <c:axId val="22268056"/>
      </c:bar3D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13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Julio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JULIO!$E$6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JULIO!$A$7:$A$11</c:f>
              <c:strCache/>
            </c:strRef>
          </c:cat>
          <c:val>
            <c:numRef>
              <c:f>JULIO!$E$7:$E$11</c:f>
              <c:numCache/>
            </c:numRef>
          </c:val>
          <c:shape val="box"/>
        </c:ser>
        <c:ser>
          <c:idx val="1"/>
          <c:order val="1"/>
          <c:tx>
            <c:strRef>
              <c:f>JULIO!$G$6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JULIO!$A$7:$A$11</c:f>
              <c:strCache/>
            </c:strRef>
          </c:cat>
          <c:val>
            <c:numRef>
              <c:f>JULIO!$G$7:$G$11</c:f>
              <c:numCache/>
            </c:numRef>
          </c:val>
          <c:shape val="box"/>
        </c:ser>
        <c:shape val="box"/>
        <c:axId val="66194777"/>
        <c:axId val="58882082"/>
      </c:bar3D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94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Abril - Junio 2018</a:t>
            </a:r>
          </a:p>
        </c:rich>
      </c:tx>
      <c:layout>
        <c:manualLayout>
          <c:xMode val="factor"/>
          <c:yMode val="factor"/>
          <c:x val="-0.00425"/>
          <c:y val="-0.009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76"/>
          <c:w val="0.95625"/>
          <c:h val="0.6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'Abril - Junio'!$E$6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- Junio'!$A$7:$A$11</c:f>
              <c:strCache/>
            </c:strRef>
          </c:cat>
          <c:val>
            <c:numRef>
              <c:f>'Abril - Junio'!$E$7:$E$11</c:f>
              <c:numCache/>
            </c:numRef>
          </c:val>
          <c:shape val="box"/>
        </c:ser>
        <c:ser>
          <c:idx val="1"/>
          <c:order val="1"/>
          <c:tx>
            <c:strRef>
              <c:f>'Abril - Junio'!$G$6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- Junio'!$A$7:$A$11</c:f>
              <c:strCache/>
            </c:strRef>
          </c:cat>
          <c:val>
            <c:numRef>
              <c:f>'Abril - Junio'!$G$7:$G$11</c:f>
              <c:numCache/>
            </c:numRef>
          </c:val>
          <c:shape val="box"/>
        </c:ser>
        <c:shape val="box"/>
        <c:axId val="60176691"/>
        <c:axId val="4719308"/>
      </c:bar3D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176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55"/>
          <c:w val="0.289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2018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- Marzo 2018'!$E$6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 - Marzo 2018'!$A$7:$A$11</c:f>
              <c:strCache/>
            </c:strRef>
          </c:cat>
          <c:val>
            <c:numRef>
              <c:f>'Enero - Marzo 2018'!$E$7:$E$11</c:f>
              <c:numCache/>
            </c:numRef>
          </c:val>
          <c:shape val="box"/>
        </c:ser>
        <c:ser>
          <c:idx val="1"/>
          <c:order val="1"/>
          <c:tx>
            <c:strRef>
              <c:f>'Enero - Marzo 2018'!$G$6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'Enero - Marzo 2018'!$A$7:$A$11</c:f>
              <c:strCache/>
            </c:strRef>
          </c:cat>
          <c:val>
            <c:numRef>
              <c:f>'Enero - Marzo 2018'!$G$7:$G$11</c:f>
              <c:numCache/>
            </c:numRef>
          </c:val>
          <c:shape val="box"/>
        </c:ser>
        <c:shape val="box"/>
        <c:axId val="42473773"/>
        <c:axId val="46719638"/>
      </c:bar3D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7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47625</xdr:rowOff>
    </xdr:from>
    <xdr:to>
      <xdr:col>6</xdr:col>
      <xdr:colOff>581025</xdr:colOff>
      <xdr:row>32</xdr:row>
      <xdr:rowOff>38100</xdr:rowOff>
    </xdr:to>
    <xdr:graphicFrame>
      <xdr:nvGraphicFramePr>
        <xdr:cNvPr id="2" name="Gráfico 9"/>
        <xdr:cNvGraphicFramePr/>
      </xdr:nvGraphicFramePr>
      <xdr:xfrm>
        <a:off x="1200150" y="4352925"/>
        <a:ext cx="45624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tabSelected="1" zoomScale="120" zoomScaleNormal="120" zoomScaleSheetLayoutView="80" zoomScalePageLayoutView="0" workbookViewId="0" topLeftCell="A1">
      <selection activeCell="B12" sqref="B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25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26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452029</v>
      </c>
      <c r="C7" s="26">
        <v>5467</v>
      </c>
      <c r="D7" s="32">
        <f>+E7+G7</f>
        <v>109761</v>
      </c>
      <c r="E7" s="26">
        <v>46948</v>
      </c>
      <c r="F7" s="27">
        <f aca="true" t="shared" si="0" ref="F7:F12">+E7/D7*100</f>
        <v>42.772933920062684</v>
      </c>
      <c r="G7" s="26">
        <v>62813</v>
      </c>
      <c r="H7" s="27">
        <f aca="true" t="shared" si="1" ref="H7:H12">+G7/D7*100</f>
        <v>57.227066079937316</v>
      </c>
    </row>
    <row r="8" spans="1:8" ht="33" customHeight="1">
      <c r="A8" s="25" t="s">
        <v>17</v>
      </c>
      <c r="B8" s="26">
        <v>294216</v>
      </c>
      <c r="C8" s="26">
        <v>4644</v>
      </c>
      <c r="D8" s="32">
        <f>+E8+G8</f>
        <v>87771</v>
      </c>
      <c r="E8" s="26">
        <v>39823</v>
      </c>
      <c r="F8" s="27">
        <f t="shared" si="0"/>
        <v>45.37147805083684</v>
      </c>
      <c r="G8" s="26">
        <v>47948</v>
      </c>
      <c r="H8" s="27">
        <f t="shared" si="1"/>
        <v>54.628521949163165</v>
      </c>
    </row>
    <row r="9" spans="1:8" ht="33" customHeight="1">
      <c r="A9" s="25" t="s">
        <v>9</v>
      </c>
      <c r="B9" s="26">
        <v>109720</v>
      </c>
      <c r="C9" s="26">
        <v>1679</v>
      </c>
      <c r="D9" s="32">
        <f>+E9+G9</f>
        <v>30867</v>
      </c>
      <c r="E9" s="26">
        <v>14210</v>
      </c>
      <c r="F9" s="27">
        <f t="shared" si="0"/>
        <v>46.03621991123206</v>
      </c>
      <c r="G9" s="26">
        <v>16657</v>
      </c>
      <c r="H9" s="27">
        <f t="shared" si="1"/>
        <v>53.96378008876794</v>
      </c>
    </row>
    <row r="10" spans="1:8" ht="33" customHeight="1">
      <c r="A10" s="25" t="s">
        <v>10</v>
      </c>
      <c r="B10" s="26">
        <v>128594</v>
      </c>
      <c r="C10" s="26">
        <v>1100</v>
      </c>
      <c r="D10" s="32">
        <f>+E10+G10</f>
        <v>21514</v>
      </c>
      <c r="E10" s="26">
        <v>6598</v>
      </c>
      <c r="F10" s="27">
        <f t="shared" si="0"/>
        <v>30.668401970809704</v>
      </c>
      <c r="G10" s="26">
        <v>14916</v>
      </c>
      <c r="H10" s="27">
        <f t="shared" si="1"/>
        <v>69.3315980291903</v>
      </c>
    </row>
    <row r="11" spans="1:8" ht="33" customHeight="1">
      <c r="A11" s="25" t="s">
        <v>15</v>
      </c>
      <c r="B11" s="26">
        <v>4177</v>
      </c>
      <c r="C11" s="26">
        <v>51</v>
      </c>
      <c r="D11" s="32">
        <f>+E11+G11</f>
        <v>1317</v>
      </c>
      <c r="E11" s="26">
        <v>565</v>
      </c>
      <c r="F11" s="27">
        <f t="shared" si="0"/>
        <v>42.90053151100987</v>
      </c>
      <c r="G11" s="26">
        <v>752</v>
      </c>
      <c r="H11" s="27">
        <f t="shared" si="1"/>
        <v>57.09946848899013</v>
      </c>
    </row>
    <row r="12" spans="1:8" ht="31.5" customHeight="1">
      <c r="A12" s="15" t="s">
        <v>0</v>
      </c>
      <c r="B12" s="29">
        <f>SUM(B7:B11)</f>
        <v>988736</v>
      </c>
      <c r="C12" s="29">
        <f>SUM(C7:C11)</f>
        <v>12941</v>
      </c>
      <c r="D12" s="29">
        <f>SUM(D7:D11)</f>
        <v>251230</v>
      </c>
      <c r="E12" s="29">
        <f>SUM(E7:E11)</f>
        <v>108144</v>
      </c>
      <c r="F12" s="30">
        <f t="shared" si="0"/>
        <v>43.04581459220634</v>
      </c>
      <c r="G12" s="29">
        <f>SUM(G7:G11)</f>
        <v>143086</v>
      </c>
      <c r="H12" s="30">
        <f t="shared" si="1"/>
        <v>56.95418540779366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">
      <selection activeCell="K7" sqref="K7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  <col min="9" max="9" width="5.5742187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24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165499</v>
      </c>
      <c r="C7" s="26">
        <v>2072</v>
      </c>
      <c r="D7" s="32">
        <f>+E7+G7</f>
        <v>41100</v>
      </c>
      <c r="E7" s="26">
        <v>18056</v>
      </c>
      <c r="F7" s="27">
        <f aca="true" t="shared" si="0" ref="F7:F12">+E7/D7*100</f>
        <v>43.93187347931873</v>
      </c>
      <c r="G7" s="26">
        <v>23044</v>
      </c>
      <c r="H7" s="27">
        <f aca="true" t="shared" si="1" ref="H7:H12">+G7/D7*100</f>
        <v>56.06812652068126</v>
      </c>
    </row>
    <row r="8" spans="1:8" ht="33" customHeight="1">
      <c r="A8" s="25" t="s">
        <v>17</v>
      </c>
      <c r="B8" s="26">
        <v>101286</v>
      </c>
      <c r="C8" s="26">
        <v>1591</v>
      </c>
      <c r="D8" s="32">
        <f>+E8+G8</f>
        <v>30518</v>
      </c>
      <c r="E8" s="26">
        <v>14099</v>
      </c>
      <c r="F8" s="27">
        <f t="shared" si="0"/>
        <v>46.19896454551412</v>
      </c>
      <c r="G8" s="26">
        <v>16419</v>
      </c>
      <c r="H8" s="27">
        <f t="shared" si="1"/>
        <v>53.80103545448588</v>
      </c>
    </row>
    <row r="9" spans="1:8" ht="33" customHeight="1">
      <c r="A9" s="25" t="s">
        <v>9</v>
      </c>
      <c r="B9" s="26">
        <v>33791</v>
      </c>
      <c r="C9" s="26">
        <v>573</v>
      </c>
      <c r="D9" s="32">
        <f>+E9+G9</f>
        <v>10588</v>
      </c>
      <c r="E9" s="26">
        <v>5129</v>
      </c>
      <c r="F9" s="27">
        <f t="shared" si="0"/>
        <v>48.44163203626747</v>
      </c>
      <c r="G9" s="26">
        <v>5459</v>
      </c>
      <c r="H9" s="27">
        <f t="shared" si="1"/>
        <v>51.55836796373253</v>
      </c>
    </row>
    <row r="10" spans="1:8" ht="33" customHeight="1">
      <c r="A10" s="25" t="s">
        <v>10</v>
      </c>
      <c r="B10" s="26">
        <v>38137</v>
      </c>
      <c r="C10" s="26">
        <v>315</v>
      </c>
      <c r="D10" s="32">
        <f>+E10+G10</f>
        <v>6200</v>
      </c>
      <c r="E10" s="26">
        <v>1835</v>
      </c>
      <c r="F10" s="27">
        <f t="shared" si="0"/>
        <v>29.596774193548388</v>
      </c>
      <c r="G10" s="26">
        <v>4365</v>
      </c>
      <c r="H10" s="27">
        <f t="shared" si="1"/>
        <v>70.4032258064516</v>
      </c>
    </row>
    <row r="11" spans="1:8" ht="33" customHeight="1">
      <c r="A11" s="25" t="s">
        <v>15</v>
      </c>
      <c r="B11" s="26">
        <v>1530</v>
      </c>
      <c r="C11" s="26">
        <v>27</v>
      </c>
      <c r="D11" s="32">
        <f>+E11+G11</f>
        <v>639</v>
      </c>
      <c r="E11" s="26">
        <v>280</v>
      </c>
      <c r="F11" s="27">
        <f t="shared" si="0"/>
        <v>43.81846635367762</v>
      </c>
      <c r="G11" s="26">
        <v>359</v>
      </c>
      <c r="H11" s="27">
        <f t="shared" si="1"/>
        <v>56.18153364632238</v>
      </c>
    </row>
    <row r="12" spans="1:8" ht="31.5" customHeight="1">
      <c r="A12" s="15" t="s">
        <v>0</v>
      </c>
      <c r="B12" s="29">
        <f>SUM(B7:B11)</f>
        <v>340243</v>
      </c>
      <c r="C12" s="29">
        <f>SUM(C7:C11)</f>
        <v>4578</v>
      </c>
      <c r="D12" s="29">
        <f>SUM(D7:D11)</f>
        <v>89045</v>
      </c>
      <c r="E12" s="29">
        <f>SUM(E7:E11)</f>
        <v>39399</v>
      </c>
      <c r="F12" s="30">
        <f t="shared" si="0"/>
        <v>44.24616766803302</v>
      </c>
      <c r="G12" s="29">
        <f>SUM(G7:G11)</f>
        <v>49646</v>
      </c>
      <c r="H12" s="30">
        <f t="shared" si="1"/>
        <v>55.753832331966976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0">
      <selection activeCell="A6" sqref="A6:H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23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166680</v>
      </c>
      <c r="C7" s="26">
        <v>1854</v>
      </c>
      <c r="D7" s="32">
        <f>+E7+G7</f>
        <v>38247</v>
      </c>
      <c r="E7" s="26">
        <v>16074</v>
      </c>
      <c r="F7" s="27">
        <f aca="true" t="shared" si="0" ref="F7:F12">+E7/D7*100</f>
        <v>42.026825633383005</v>
      </c>
      <c r="G7" s="26">
        <v>22173</v>
      </c>
      <c r="H7" s="27">
        <f aca="true" t="shared" si="1" ref="H7:H12">+G7/D7*100</f>
        <v>57.97317436661699</v>
      </c>
    </row>
    <row r="8" spans="1:8" ht="33" customHeight="1">
      <c r="A8" s="25" t="s">
        <v>17</v>
      </c>
      <c r="B8" s="26">
        <v>103494</v>
      </c>
      <c r="C8" s="26">
        <v>1532</v>
      </c>
      <c r="D8" s="32">
        <f>+E8+G8</f>
        <v>28546</v>
      </c>
      <c r="E8" s="26">
        <v>12403</v>
      </c>
      <c r="F8" s="27">
        <f t="shared" si="0"/>
        <v>43.44916976108737</v>
      </c>
      <c r="G8" s="26">
        <v>16143</v>
      </c>
      <c r="H8" s="27">
        <f t="shared" si="1"/>
        <v>56.55083023891263</v>
      </c>
    </row>
    <row r="9" spans="1:8" ht="33" customHeight="1">
      <c r="A9" s="25" t="s">
        <v>9</v>
      </c>
      <c r="B9" s="26">
        <v>39024</v>
      </c>
      <c r="C9" s="26">
        <v>558</v>
      </c>
      <c r="D9" s="32">
        <f>+E9+G9</f>
        <v>10157</v>
      </c>
      <c r="E9" s="26">
        <v>4745</v>
      </c>
      <c r="F9" s="27">
        <f t="shared" si="0"/>
        <v>46.71655016244954</v>
      </c>
      <c r="G9" s="26">
        <v>5412</v>
      </c>
      <c r="H9" s="27">
        <f t="shared" si="1"/>
        <v>53.28344983755046</v>
      </c>
    </row>
    <row r="10" spans="1:8" ht="33" customHeight="1">
      <c r="A10" s="25" t="s">
        <v>10</v>
      </c>
      <c r="B10" s="26">
        <v>45881</v>
      </c>
      <c r="C10" s="26">
        <v>374</v>
      </c>
      <c r="D10" s="32">
        <f>+E10+G10</f>
        <v>7482</v>
      </c>
      <c r="E10" s="26">
        <v>2431</v>
      </c>
      <c r="F10" s="27">
        <f t="shared" si="0"/>
        <v>32.491312483293235</v>
      </c>
      <c r="G10" s="26">
        <v>5051</v>
      </c>
      <c r="H10" s="27">
        <f t="shared" si="1"/>
        <v>67.50868751670677</v>
      </c>
    </row>
    <row r="11" spans="1:8" ht="33" customHeight="1">
      <c r="A11" s="25" t="s">
        <v>15</v>
      </c>
      <c r="B11" s="26">
        <v>1399</v>
      </c>
      <c r="C11" s="26">
        <v>15</v>
      </c>
      <c r="D11" s="32">
        <f>+E11+G11</f>
        <v>350</v>
      </c>
      <c r="E11" s="26">
        <v>148</v>
      </c>
      <c r="F11" s="27">
        <f t="shared" si="0"/>
        <v>42.285714285714285</v>
      </c>
      <c r="G11" s="26">
        <v>202</v>
      </c>
      <c r="H11" s="27">
        <f t="shared" si="1"/>
        <v>57.714285714285715</v>
      </c>
    </row>
    <row r="12" spans="1:8" ht="31.5" customHeight="1">
      <c r="A12" s="15" t="s">
        <v>0</v>
      </c>
      <c r="B12" s="29">
        <f>SUM(B7:B11)</f>
        <v>356478</v>
      </c>
      <c r="C12" s="29">
        <f>SUM(C7:C11)</f>
        <v>4333</v>
      </c>
      <c r="D12" s="29">
        <f>SUM(D7:D11)</f>
        <v>84782</v>
      </c>
      <c r="E12" s="29">
        <f>SUM(E7:E11)</f>
        <v>35801</v>
      </c>
      <c r="F12" s="30">
        <f t="shared" si="0"/>
        <v>42.22712368191361</v>
      </c>
      <c r="G12" s="29">
        <f>SUM(G7:G11)</f>
        <v>48981</v>
      </c>
      <c r="H12" s="30">
        <f t="shared" si="1"/>
        <v>57.77287631808639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7">
      <selection activeCell="E9" sqref="E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22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119850</v>
      </c>
      <c r="C7" s="26">
        <v>1541</v>
      </c>
      <c r="D7" s="32">
        <f>+E7+G7</f>
        <v>30414</v>
      </c>
      <c r="E7" s="26">
        <v>12818</v>
      </c>
      <c r="F7" s="27">
        <f aca="true" t="shared" si="0" ref="F7:F12">+E7/D7*100</f>
        <v>42.145064772802</v>
      </c>
      <c r="G7" s="26">
        <v>17596</v>
      </c>
      <c r="H7" s="27">
        <f aca="true" t="shared" si="1" ref="H7:H12">+G7/D7*100</f>
        <v>57.854935227198</v>
      </c>
    </row>
    <row r="8" spans="1:8" ht="33" customHeight="1">
      <c r="A8" s="25" t="s">
        <v>17</v>
      </c>
      <c r="B8" s="26">
        <v>89436</v>
      </c>
      <c r="C8" s="26">
        <v>1521</v>
      </c>
      <c r="D8" s="32">
        <f>+E8+G8</f>
        <v>28707</v>
      </c>
      <c r="E8" s="26">
        <v>13321</v>
      </c>
      <c r="F8" s="27">
        <f t="shared" si="0"/>
        <v>46.403316264325774</v>
      </c>
      <c r="G8" s="26">
        <v>15386</v>
      </c>
      <c r="H8" s="27">
        <f t="shared" si="1"/>
        <v>53.59668373567422</v>
      </c>
    </row>
    <row r="9" spans="1:8" ht="33" customHeight="1">
      <c r="A9" s="25" t="s">
        <v>9</v>
      </c>
      <c r="B9" s="26">
        <v>36905</v>
      </c>
      <c r="C9" s="26">
        <v>548</v>
      </c>
      <c r="D9" s="32">
        <f>+E9+G9</f>
        <v>10122</v>
      </c>
      <c r="E9" s="26">
        <v>4336</v>
      </c>
      <c r="F9" s="27">
        <f t="shared" si="0"/>
        <v>42.83738391622209</v>
      </c>
      <c r="G9" s="26">
        <v>5786</v>
      </c>
      <c r="H9" s="27">
        <f t="shared" si="1"/>
        <v>57.162616083777905</v>
      </c>
    </row>
    <row r="10" spans="1:8" ht="33" customHeight="1">
      <c r="A10" s="25" t="s">
        <v>10</v>
      </c>
      <c r="B10" s="26">
        <v>44576</v>
      </c>
      <c r="C10" s="26">
        <v>411</v>
      </c>
      <c r="D10" s="32">
        <f>+E10+G10</f>
        <v>7832</v>
      </c>
      <c r="E10" s="26">
        <v>2332</v>
      </c>
      <c r="F10" s="27">
        <f t="shared" si="0"/>
        <v>29.775280898876407</v>
      </c>
      <c r="G10" s="26">
        <v>5500</v>
      </c>
      <c r="H10" s="27">
        <f t="shared" si="1"/>
        <v>70.2247191011236</v>
      </c>
    </row>
    <row r="11" spans="1:8" ht="33" customHeight="1">
      <c r="A11" s="25" t="s">
        <v>15</v>
      </c>
      <c r="B11" s="26">
        <v>1248</v>
      </c>
      <c r="C11" s="26">
        <v>9</v>
      </c>
      <c r="D11" s="32">
        <f>+E11+G11</f>
        <v>328</v>
      </c>
      <c r="E11" s="26">
        <v>137</v>
      </c>
      <c r="F11" s="27">
        <f t="shared" si="0"/>
        <v>41.76829268292683</v>
      </c>
      <c r="G11" s="26">
        <v>191</v>
      </c>
      <c r="H11" s="27">
        <f t="shared" si="1"/>
        <v>58.231707317073166</v>
      </c>
    </row>
    <row r="12" spans="1:8" ht="31.5" customHeight="1">
      <c r="A12" s="15" t="s">
        <v>0</v>
      </c>
      <c r="B12" s="29">
        <f>SUM(B7:B11)</f>
        <v>292015</v>
      </c>
      <c r="C12" s="29">
        <f>SUM(C7:C11)</f>
        <v>4030</v>
      </c>
      <c r="D12" s="29">
        <f>SUM(D7:D11)</f>
        <v>77403</v>
      </c>
      <c r="E12" s="29">
        <f>SUM(E7:E11)</f>
        <v>32944</v>
      </c>
      <c r="F12" s="30">
        <f t="shared" si="0"/>
        <v>42.56165781688048</v>
      </c>
      <c r="G12" s="29">
        <f>SUM(G7:G11)</f>
        <v>44459</v>
      </c>
      <c r="H12" s="30">
        <f t="shared" si="1"/>
        <v>57.43834218311952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zoomScale="120" zoomScaleNormal="120" zoomScaleSheetLayoutView="80" zoomScalePageLayoutView="0" workbookViewId="0" topLeftCell="A10">
      <selection activeCell="I21" sqref="I21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20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33" t="s">
        <v>18</v>
      </c>
      <c r="B7" s="26">
        <v>435486</v>
      </c>
      <c r="C7" s="26">
        <v>4724</v>
      </c>
      <c r="D7" s="26">
        <f>+E7+G7</f>
        <v>96713</v>
      </c>
      <c r="E7" s="26">
        <v>41389</v>
      </c>
      <c r="F7" s="27">
        <f aca="true" t="shared" si="0" ref="F7:F12">+E7/D7*100</f>
        <v>42.79569447747459</v>
      </c>
      <c r="G7" s="26">
        <v>55324</v>
      </c>
      <c r="H7" s="27">
        <f aca="true" t="shared" si="1" ref="H7:H12">+G7/D7*100</f>
        <v>57.20430552252541</v>
      </c>
    </row>
    <row r="8" spans="1:8" ht="33" customHeight="1">
      <c r="A8" s="33" t="s">
        <v>17</v>
      </c>
      <c r="B8" s="26">
        <v>260471</v>
      </c>
      <c r="C8" s="26">
        <v>4138</v>
      </c>
      <c r="D8" s="26">
        <f>+E8+G8</f>
        <v>77161</v>
      </c>
      <c r="E8" s="26">
        <v>35640</v>
      </c>
      <c r="F8" s="27">
        <f t="shared" si="0"/>
        <v>46.18913699926128</v>
      </c>
      <c r="G8" s="26">
        <v>41521</v>
      </c>
      <c r="H8" s="27">
        <f t="shared" si="1"/>
        <v>53.81086300073872</v>
      </c>
    </row>
    <row r="9" spans="1:8" ht="33" customHeight="1">
      <c r="A9" s="33" t="s">
        <v>9</v>
      </c>
      <c r="B9" s="26">
        <v>113136</v>
      </c>
      <c r="C9" s="26">
        <v>1566</v>
      </c>
      <c r="D9" s="26">
        <f>+E9+G9</f>
        <v>28551</v>
      </c>
      <c r="E9" s="26">
        <v>13533</v>
      </c>
      <c r="F9" s="27">
        <f t="shared" si="0"/>
        <v>47.39939056425344</v>
      </c>
      <c r="G9" s="26">
        <v>15018</v>
      </c>
      <c r="H9" s="27">
        <f t="shared" si="1"/>
        <v>52.60060943574656</v>
      </c>
    </row>
    <row r="10" spans="1:8" ht="33" customHeight="1">
      <c r="A10" s="33" t="s">
        <v>10</v>
      </c>
      <c r="B10" s="26">
        <v>137477</v>
      </c>
      <c r="C10" s="26">
        <v>1043</v>
      </c>
      <c r="D10" s="26">
        <f>+E10+G10</f>
        <v>21793</v>
      </c>
      <c r="E10" s="26">
        <v>7225</v>
      </c>
      <c r="F10" s="27">
        <f t="shared" si="0"/>
        <v>33.15284724452806</v>
      </c>
      <c r="G10" s="26">
        <v>14568</v>
      </c>
      <c r="H10" s="27">
        <f t="shared" si="1"/>
        <v>66.84715275547194</v>
      </c>
    </row>
    <row r="11" spans="1:8" ht="33" customHeight="1">
      <c r="A11" s="33" t="s">
        <v>15</v>
      </c>
      <c r="B11" s="26">
        <v>3004</v>
      </c>
      <c r="C11" s="26">
        <v>50</v>
      </c>
      <c r="D11" s="26">
        <f>+E11+G11</f>
        <v>1157</v>
      </c>
      <c r="E11" s="26">
        <v>514</v>
      </c>
      <c r="F11" s="27">
        <f t="shared" si="0"/>
        <v>44.42523768366465</v>
      </c>
      <c r="G11" s="26">
        <v>643</v>
      </c>
      <c r="H11" s="27">
        <f t="shared" si="1"/>
        <v>55.574762316335345</v>
      </c>
    </row>
    <row r="12" spans="1:8" ht="31.5" customHeight="1">
      <c r="A12" s="15" t="s">
        <v>0</v>
      </c>
      <c r="B12" s="29">
        <f>SUM(B7:B11)</f>
        <v>949574</v>
      </c>
      <c r="C12" s="29">
        <f>SUM(C7:C11)</f>
        <v>11521</v>
      </c>
      <c r="D12" s="29">
        <f>SUM(D7:D11)</f>
        <v>225375</v>
      </c>
      <c r="E12" s="29">
        <f>SUM(E7:E11)</f>
        <v>98301</v>
      </c>
      <c r="F12" s="30">
        <f t="shared" si="0"/>
        <v>43.616638935108156</v>
      </c>
      <c r="G12" s="29">
        <f>SUM(G7:G11)</f>
        <v>127074</v>
      </c>
      <c r="H12" s="30">
        <f t="shared" si="1"/>
        <v>56.383361064891844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9"/>
  <sheetViews>
    <sheetView zoomScale="120" zoomScaleNormal="120" zoomScaleSheetLayoutView="80" zoomScalePageLayoutView="0" workbookViewId="0" topLeftCell="A1">
      <selection activeCell="J16" sqref="J16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4.7109375" style="0" customWidth="1"/>
    <col min="10" max="10" width="12.7109375" style="0" bestFit="1" customWidth="1"/>
    <col min="20" max="20" width="7.421875" style="0" customWidth="1"/>
    <col min="21" max="21" width="6.8515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16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18</v>
      </c>
      <c r="B7" s="26">
        <v>195375</v>
      </c>
      <c r="C7" s="26">
        <v>2776</v>
      </c>
      <c r="D7" s="26">
        <f>+E7+G7</f>
        <v>58913</v>
      </c>
      <c r="E7" s="26">
        <v>28887</v>
      </c>
      <c r="F7" s="27">
        <f aca="true" t="shared" si="0" ref="F7:F12">+E7/D7*100</f>
        <v>49.033320319793596</v>
      </c>
      <c r="G7" s="26">
        <v>30026</v>
      </c>
      <c r="H7" s="27">
        <f aca="true" t="shared" si="1" ref="H7:H12">+G7/D7*100</f>
        <v>50.966679680206404</v>
      </c>
      <c r="I7" s="31"/>
      <c r="J7" s="12"/>
    </row>
    <row r="8" spans="1:10" ht="33" customHeight="1">
      <c r="A8" s="25" t="s">
        <v>17</v>
      </c>
      <c r="B8" s="26">
        <v>142881</v>
      </c>
      <c r="C8" s="26">
        <v>2747</v>
      </c>
      <c r="D8" s="26">
        <f>+E8+G8</f>
        <v>51885</v>
      </c>
      <c r="E8" s="26">
        <v>28075</v>
      </c>
      <c r="F8" s="27">
        <f t="shared" si="0"/>
        <v>54.11005107449166</v>
      </c>
      <c r="G8" s="26">
        <v>23810</v>
      </c>
      <c r="H8" s="27">
        <f t="shared" si="1"/>
        <v>45.889948925508335</v>
      </c>
      <c r="I8" s="31"/>
      <c r="J8" s="12"/>
    </row>
    <row r="9" spans="1:10" ht="33" customHeight="1">
      <c r="A9" s="25" t="s">
        <v>9</v>
      </c>
      <c r="B9" s="26">
        <v>58232</v>
      </c>
      <c r="C9" s="26">
        <v>1078</v>
      </c>
      <c r="D9" s="26">
        <f>+E9+G9</f>
        <v>20579</v>
      </c>
      <c r="E9" s="26">
        <v>10728</v>
      </c>
      <c r="F9" s="27">
        <f t="shared" si="0"/>
        <v>52.13081296467272</v>
      </c>
      <c r="G9" s="26">
        <v>9851</v>
      </c>
      <c r="H9" s="27">
        <f t="shared" si="1"/>
        <v>47.86918703532728</v>
      </c>
      <c r="J9" s="12"/>
    </row>
    <row r="10" spans="1:11" ht="33" customHeight="1">
      <c r="A10" s="25" t="s">
        <v>10</v>
      </c>
      <c r="B10" s="26">
        <v>49895</v>
      </c>
      <c r="C10" s="26">
        <v>712</v>
      </c>
      <c r="D10" s="26">
        <f>+E10+G10</f>
        <v>15347</v>
      </c>
      <c r="E10" s="26">
        <v>6581</v>
      </c>
      <c r="F10" s="27">
        <f t="shared" si="0"/>
        <v>42.881344888251775</v>
      </c>
      <c r="G10" s="26">
        <v>8766</v>
      </c>
      <c r="H10" s="27">
        <f t="shared" si="1"/>
        <v>57.118655111748225</v>
      </c>
      <c r="J10" s="12"/>
      <c r="K10" s="12"/>
    </row>
    <row r="11" spans="1:11" ht="33" customHeight="1">
      <c r="A11" s="25" t="s">
        <v>15</v>
      </c>
      <c r="B11" s="26">
        <v>1141</v>
      </c>
      <c r="C11" s="26">
        <v>25</v>
      </c>
      <c r="D11" s="26">
        <f>+E11+G11</f>
        <v>542</v>
      </c>
      <c r="E11" s="26">
        <v>275</v>
      </c>
      <c r="F11" s="27">
        <f t="shared" si="0"/>
        <v>50.7380073800738</v>
      </c>
      <c r="G11" s="26">
        <v>267</v>
      </c>
      <c r="H11" s="27">
        <f t="shared" si="1"/>
        <v>49.2619926199262</v>
      </c>
      <c r="J11" s="12"/>
      <c r="K11" s="12"/>
    </row>
    <row r="12" spans="1:11" ht="31.5" customHeight="1">
      <c r="A12" s="15" t="s">
        <v>0</v>
      </c>
      <c r="B12" s="29">
        <f>SUM(B7:B11)</f>
        <v>447524</v>
      </c>
      <c r="C12" s="29">
        <f>SUM(C7:C11)</f>
        <v>7338</v>
      </c>
      <c r="D12" s="29">
        <f>SUM(D7:D11)</f>
        <v>147266</v>
      </c>
      <c r="E12" s="29">
        <f>SUM(E7:E11)</f>
        <v>74546</v>
      </c>
      <c r="F12" s="30">
        <f t="shared" si="0"/>
        <v>50.6199665910665</v>
      </c>
      <c r="G12" s="29">
        <f>SUM(G7:G11)</f>
        <v>72720</v>
      </c>
      <c r="H12" s="30">
        <f t="shared" si="1"/>
        <v>49.38003340893349</v>
      </c>
      <c r="I12" s="12"/>
      <c r="J12" s="12"/>
      <c r="K12" s="12"/>
    </row>
    <row r="13" spans="1:11" ht="5.25" customHeight="1">
      <c r="A13" s="19"/>
      <c r="B13" s="19"/>
      <c r="C13" s="19"/>
      <c r="D13" s="20"/>
      <c r="E13" s="20"/>
      <c r="F13" s="21"/>
      <c r="G13" s="20"/>
      <c r="H13" s="21"/>
      <c r="J13" s="12"/>
      <c r="K13" s="12"/>
    </row>
    <row r="14" spans="1:8" ht="11.25" customHeight="1">
      <c r="A14" s="38" t="s">
        <v>19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10" ht="17.25" customHeight="1">
      <c r="B16" s="12"/>
      <c r="E16" s="12"/>
      <c r="F16" s="12"/>
      <c r="G16" s="12"/>
      <c r="H16" s="12"/>
      <c r="I16" s="12"/>
      <c r="J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2018-10-10T17:31:01Z</cp:lastPrinted>
  <dcterms:created xsi:type="dcterms:W3CDTF">1999-05-05T13:37:21Z</dcterms:created>
  <dcterms:modified xsi:type="dcterms:W3CDTF">2018-10-11T12:05:53Z</dcterms:modified>
  <cp:category/>
  <cp:version/>
  <cp:contentType/>
  <cp:contentStatus/>
</cp:coreProperties>
</file>