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perez\Desktop\"/>
    </mc:Choice>
  </mc:AlternateContent>
  <bookViews>
    <workbookView xWindow="0" yWindow="0" windowWidth="20490" windowHeight="7755"/>
  </bookViews>
  <sheets>
    <sheet name="Medios formación" sheetId="2" r:id="rId1"/>
    <sheet name="Cursos" sheetId="1" r:id="rId2"/>
    <sheet name="Ejecución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C8" i="2"/>
  <c r="B9" i="2"/>
  <c r="B8" i="2"/>
  <c r="C9" i="4"/>
  <c r="B9" i="4"/>
  <c r="J8" i="1"/>
  <c r="I14" i="1"/>
  <c r="I9" i="1"/>
  <c r="I10" i="1"/>
  <c r="I11" i="1"/>
  <c r="I13" i="1"/>
  <c r="I16" i="1"/>
  <c r="I17" i="1"/>
  <c r="I19" i="1"/>
  <c r="I20" i="1"/>
  <c r="I22" i="1"/>
  <c r="I23" i="1"/>
  <c r="I25" i="1"/>
  <c r="I26" i="1"/>
  <c r="G8" i="1"/>
  <c r="E7" i="1"/>
  <c r="E8" i="1"/>
  <c r="E22" i="1"/>
  <c r="E19" i="1"/>
  <c r="E23" i="1"/>
  <c r="E20" i="1"/>
  <c r="E17" i="1"/>
  <c r="E16" i="1"/>
  <c r="E14" i="1"/>
  <c r="E13" i="1"/>
  <c r="C8" i="1"/>
  <c r="C7" i="1"/>
  <c r="B7" i="1"/>
  <c r="B8" i="1"/>
  <c r="J7" i="1" l="1"/>
  <c r="H8" i="1"/>
  <c r="H7" i="1"/>
  <c r="G7" i="1"/>
  <c r="F8" i="1"/>
  <c r="F7" i="1"/>
  <c r="E10" i="1"/>
  <c r="E11" i="1"/>
  <c r="D8" i="1"/>
  <c r="D7" i="1"/>
  <c r="I7" i="1" l="1"/>
  <c r="I8" i="1"/>
</calcChain>
</file>

<file path=xl/sharedStrings.xml><?xml version="1.0" encoding="utf-8"?>
<sst xmlns="http://schemas.openxmlformats.org/spreadsheetml/2006/main" count="76" uniqueCount="39">
  <si>
    <t>Total</t>
  </si>
  <si>
    <t>TOTAL</t>
  </si>
  <si>
    <t>CURSOS</t>
  </si>
  <si>
    <t>PARTICIPANTES</t>
  </si>
  <si>
    <t>CENTROS FIJOS / PROPIOS</t>
  </si>
  <si>
    <t>CENTROS OPERATIVOS DEL SISTEMA (COS)</t>
  </si>
  <si>
    <t>PROGRAMAS COMUNITARIOS</t>
  </si>
  <si>
    <t>PROGRAMAS CON EMPRESAS</t>
  </si>
  <si>
    <t>ACUERDOS CON INSTITUCIONES</t>
  </si>
  <si>
    <t>PROGRAMS ESPECIALES</t>
  </si>
  <si>
    <t>MEDIOS DE FORMACION TECNICO PROFESIONAL</t>
  </si>
  <si>
    <t>INFOTEP</t>
  </si>
  <si>
    <t>CURSOS Y PARTICIPANTES INSTRUIDOS POR MEDIOS DE LA FORMACION, SEGÚN AÑOS</t>
  </si>
  <si>
    <t>Enero - Marzo</t>
  </si>
  <si>
    <t>Abril - Junio</t>
  </si>
  <si>
    <t>Julio - Septiembre</t>
  </si>
  <si>
    <t>Octubre - Diciembre</t>
  </si>
  <si>
    <t>Enero</t>
  </si>
  <si>
    <t>Febrero</t>
  </si>
  <si>
    <t>Marzo</t>
  </si>
  <si>
    <t>Abril</t>
  </si>
  <si>
    <t>Mayo</t>
  </si>
  <si>
    <t>Junio</t>
  </si>
  <si>
    <t>Abril -Junio</t>
  </si>
  <si>
    <t>Julio</t>
  </si>
  <si>
    <t>Agosto</t>
  </si>
  <si>
    <t>Septiembre</t>
  </si>
  <si>
    <t>Octubre</t>
  </si>
  <si>
    <t>Noviembre</t>
  </si>
  <si>
    <t>Diciembre</t>
  </si>
  <si>
    <t>Enero -  Julio 2018*</t>
  </si>
  <si>
    <t xml:space="preserve">CURSOS Y PARTICIPANTES INSTRUIDOS POR MEDIOS DE LA FORMACION, SEGÚN </t>
  </si>
  <si>
    <t>Centros Propios</t>
  </si>
  <si>
    <t>Centros Operativos del Sistema</t>
  </si>
  <si>
    <t>Programas con Empresas</t>
  </si>
  <si>
    <t>Programas Comunitarios</t>
  </si>
  <si>
    <t>Acuerdos Instituciones</t>
  </si>
  <si>
    <t>Medios de Ejecución</t>
  </si>
  <si>
    <t>TRIMESTRE DEL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</si>
</sst>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INFOTEXT"/>
      <family val="2"/>
    </font>
    <font>
      <b/>
      <sz val="11"/>
      <color theme="1"/>
      <name val="INFOTEXT"/>
      <family val="1"/>
    </font>
    <font>
      <b/>
      <i/>
      <sz val="12"/>
      <color theme="1"/>
      <name val="INFOTEXT"/>
      <family val="1"/>
    </font>
    <font>
      <b/>
      <i/>
      <sz val="11"/>
      <color theme="1"/>
      <name val="INFOTEXT"/>
      <family val="1"/>
    </font>
    <font>
      <sz val="11"/>
      <color theme="1"/>
      <name val="INFOTEXT"/>
      <family val="1"/>
    </font>
    <font>
      <b/>
      <sz val="10"/>
      <color theme="1"/>
      <name val="INFOTEXT"/>
      <family val="1"/>
    </font>
    <font>
      <sz val="12"/>
      <color theme="1"/>
      <name val="INFOTEXT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0" fillId="2" borderId="0" xfId="0" applyFill="1"/>
    <xf numFmtId="0" fontId="0" fillId="3" borderId="0" xfId="0" applyFill="1"/>
    <xf numFmtId="0" fontId="1" fillId="4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3" fontId="0" fillId="0" borderId="0" xfId="0" applyNumberFormat="1"/>
    <xf numFmtId="3" fontId="1" fillId="0" borderId="0" xfId="0" applyNumberFormat="1" applyFont="1"/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" fillId="3" borderId="0" xfId="0" applyNumberFormat="1" applyFont="1" applyFill="1"/>
    <xf numFmtId="3" fontId="0" fillId="3" borderId="0" xfId="0" applyNumberFormat="1" applyFill="1"/>
    <xf numFmtId="0" fontId="1" fillId="6" borderId="0" xfId="0" applyFont="1" applyFill="1"/>
    <xf numFmtId="3" fontId="0" fillId="6" borderId="0" xfId="0" applyNumberFormat="1" applyFill="1"/>
    <xf numFmtId="0" fontId="0" fillId="6" borderId="0" xfId="0" applyFill="1"/>
    <xf numFmtId="0" fontId="5" fillId="4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1" fillId="2" borderId="0" xfId="0" applyFont="1" applyFill="1"/>
    <xf numFmtId="3" fontId="0" fillId="2" borderId="0" xfId="0" applyNumberForma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0" fillId="2" borderId="0" xfId="0" applyFill="1" applyBorder="1"/>
    <xf numFmtId="3" fontId="0" fillId="2" borderId="0" xfId="0" applyNumberFormat="1" applyFill="1" applyBorder="1" applyAlignment="1">
      <alignment horizontal="center" vertical="center"/>
    </xf>
    <xf numFmtId="0" fontId="0" fillId="2" borderId="1" xfId="0" applyFill="1" applyBorder="1"/>
    <xf numFmtId="3" fontId="0" fillId="2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r>
              <a:rPr lang="es-DO" sz="1050" b="1">
                <a:latin typeface="INFOTEXT" panose="02040602050305030304" pitchFamily="18" charset="0"/>
              </a:rPr>
              <a:t>INFOTEP. Participnates</a:t>
            </a:r>
            <a:r>
              <a:rPr lang="es-DO" sz="1050" b="1" baseline="0">
                <a:latin typeface="INFOTEXT" panose="02040602050305030304" pitchFamily="18" charset="0"/>
              </a:rPr>
              <a:t> instruídos según Medios de Formación y  Trimestre del año</a:t>
            </a:r>
          </a:p>
          <a:p>
            <a:pPr>
              <a:defRPr sz="1050" b="1">
                <a:latin typeface="INFOTEXT" panose="02040602050305030304" pitchFamily="18" charset="0"/>
              </a:defRPr>
            </a:pPr>
            <a:r>
              <a:rPr lang="es-DO" sz="1050" b="1" baseline="0">
                <a:latin typeface="INFOTEXT" panose="02040602050305030304" pitchFamily="18" charset="0"/>
              </a:rPr>
              <a:t>2018</a:t>
            </a:r>
            <a:endParaRPr lang="es-DO" sz="1050" b="1">
              <a:latin typeface="INFOTEXT" panose="0204060205030503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INFOTEXT" panose="02040602050305030304" pitchFamily="18" charset="0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Ejecución!$B$3</c:f>
              <c:strCache>
                <c:ptCount val="1"/>
                <c:pt idx="0">
                  <c:v>Enero - Marzo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FFC000"/>
              </a:solidFill>
            </a:ln>
            <a:effectLst/>
            <a:sp3d>
              <a:contourClr>
                <a:srgbClr val="FFC000"/>
              </a:contourClr>
            </a:sp3d>
          </c:spPr>
          <c:invertIfNegative val="0"/>
          <c:cat>
            <c:strRef>
              <c:f>Ejecución!$A$4:$A$8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Ejecución!$B$4:$B$8</c:f>
              <c:numCache>
                <c:formatCode>General</c:formatCode>
                <c:ptCount val="5"/>
                <c:pt idx="0">
                  <c:v>47746</c:v>
                </c:pt>
                <c:pt idx="1">
                  <c:v>41966</c:v>
                </c:pt>
                <c:pt idx="2">
                  <c:v>24310</c:v>
                </c:pt>
                <c:pt idx="3">
                  <c:v>23290</c:v>
                </c:pt>
                <c:pt idx="4">
                  <c:v>9954</c:v>
                </c:pt>
              </c:numCache>
            </c:numRef>
          </c:val>
        </c:ser>
        <c:ser>
          <c:idx val="1"/>
          <c:order val="1"/>
          <c:tx>
            <c:strRef>
              <c:f>Ejecución!$C$3</c:f>
              <c:strCache>
                <c:ptCount val="1"/>
                <c:pt idx="0">
                  <c:v>Abril - Junio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p3d>
              <a:contourClr>
                <a:schemeClr val="accent2">
                  <a:lumMod val="50000"/>
                </a:schemeClr>
              </a:contourClr>
            </a:sp3d>
          </c:spPr>
          <c:invertIfNegative val="0"/>
          <c:cat>
            <c:strRef>
              <c:f>Ejecución!$A$4:$A$8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Ejecución!$C$4:$C$8</c:f>
              <c:numCache>
                <c:formatCode>General</c:formatCode>
                <c:ptCount val="5"/>
                <c:pt idx="0">
                  <c:v>89521</c:v>
                </c:pt>
                <c:pt idx="1">
                  <c:v>52444</c:v>
                </c:pt>
                <c:pt idx="2">
                  <c:v>39603</c:v>
                </c:pt>
                <c:pt idx="3">
                  <c:v>24738</c:v>
                </c:pt>
                <c:pt idx="4">
                  <c:v>19069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7963920"/>
        <c:axId val="317966272"/>
        <c:axId val="0"/>
      </c:bar3DChart>
      <c:catAx>
        <c:axId val="31796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endParaRPr lang="es-DO"/>
          </a:p>
        </c:txPr>
        <c:crossAx val="317966272"/>
        <c:crosses val="autoZero"/>
        <c:auto val="1"/>
        <c:lblAlgn val="ctr"/>
        <c:lblOffset val="100"/>
        <c:noMultiLvlLbl val="0"/>
      </c:catAx>
      <c:valAx>
        <c:axId val="317966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endParaRPr lang="es-DO"/>
          </a:p>
        </c:txPr>
        <c:crossAx val="317963920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INFOTEXT" panose="02040602050305030304" pitchFamily="18" charset="0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r>
              <a:rPr lang="es-DO" sz="1100" b="1">
                <a:latin typeface="INFOTEXT" panose="02040602050305030304" pitchFamily="18" charset="0"/>
              </a:rPr>
              <a:t>INFOTEP. Participnates</a:t>
            </a:r>
            <a:r>
              <a:rPr lang="es-DO" sz="1100" b="1" baseline="0">
                <a:latin typeface="INFOTEXT" panose="02040602050305030304" pitchFamily="18" charset="0"/>
              </a:rPr>
              <a:t> instruidos según Medios de Formación y Trimestre,</a:t>
            </a:r>
          </a:p>
          <a:p>
            <a:pPr>
              <a:defRPr sz="1100" b="1">
                <a:latin typeface="INFOTEXT" panose="02040602050305030304" pitchFamily="18" charset="0"/>
              </a:defRPr>
            </a:pPr>
            <a:r>
              <a:rPr lang="es-DO" sz="1100" b="1" baseline="0">
                <a:latin typeface="INFOTEXT" panose="02040602050305030304" pitchFamily="18" charset="0"/>
              </a:rPr>
              <a:t>2018</a:t>
            </a:r>
            <a:endParaRPr lang="es-DO" sz="1100" b="1">
              <a:latin typeface="INFOTEXT" panose="0204060205030503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INFOTEXT" panose="02040602050305030304" pitchFamily="18" charset="0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Ejecución!$B$3</c:f>
              <c:strCache>
                <c:ptCount val="1"/>
                <c:pt idx="0">
                  <c:v>Enero - Marzo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FFC000"/>
              </a:solidFill>
            </a:ln>
            <a:effectLst/>
            <a:sp3d>
              <a:contourClr>
                <a:srgbClr val="FFC000"/>
              </a:contourClr>
            </a:sp3d>
          </c:spPr>
          <c:invertIfNegative val="0"/>
          <c:cat>
            <c:strRef>
              <c:f>Ejecución!$A$4:$A$8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Ejecución!$B$4:$B$8</c:f>
              <c:numCache>
                <c:formatCode>General</c:formatCode>
                <c:ptCount val="5"/>
                <c:pt idx="0">
                  <c:v>47746</c:v>
                </c:pt>
                <c:pt idx="1">
                  <c:v>41966</c:v>
                </c:pt>
                <c:pt idx="2">
                  <c:v>24310</c:v>
                </c:pt>
                <c:pt idx="3">
                  <c:v>23290</c:v>
                </c:pt>
                <c:pt idx="4">
                  <c:v>9954</c:v>
                </c:pt>
              </c:numCache>
            </c:numRef>
          </c:val>
        </c:ser>
        <c:ser>
          <c:idx val="1"/>
          <c:order val="1"/>
          <c:tx>
            <c:strRef>
              <c:f>Ejecución!$C$3</c:f>
              <c:strCache>
                <c:ptCount val="1"/>
                <c:pt idx="0">
                  <c:v>Abril - Junio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p3d>
              <a:contourClr>
                <a:schemeClr val="accent2">
                  <a:lumMod val="50000"/>
                </a:schemeClr>
              </a:contourClr>
            </a:sp3d>
          </c:spPr>
          <c:invertIfNegative val="0"/>
          <c:cat>
            <c:strRef>
              <c:f>Ejecución!$A$4:$A$8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Ejecución!$C$4:$C$8</c:f>
              <c:numCache>
                <c:formatCode>General</c:formatCode>
                <c:ptCount val="5"/>
                <c:pt idx="0">
                  <c:v>89521</c:v>
                </c:pt>
                <c:pt idx="1">
                  <c:v>52444</c:v>
                </c:pt>
                <c:pt idx="2">
                  <c:v>39603</c:v>
                </c:pt>
                <c:pt idx="3">
                  <c:v>24738</c:v>
                </c:pt>
                <c:pt idx="4">
                  <c:v>19069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7965488"/>
        <c:axId val="303309552"/>
        <c:axId val="0"/>
      </c:bar3DChart>
      <c:catAx>
        <c:axId val="31796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endParaRPr lang="es-DO"/>
          </a:p>
        </c:txPr>
        <c:crossAx val="303309552"/>
        <c:crosses val="autoZero"/>
        <c:auto val="1"/>
        <c:lblAlgn val="ctr"/>
        <c:lblOffset val="100"/>
        <c:noMultiLvlLbl val="0"/>
      </c:catAx>
      <c:valAx>
        <c:axId val="303309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endParaRPr lang="es-DO"/>
          </a:p>
        </c:txPr>
        <c:crossAx val="317965488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INFOTEXT" panose="02040602050305030304" pitchFamily="18" charset="0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246061</xdr:colOff>
      <xdr:row>1</xdr:row>
      <xdr:rowOff>47625</xdr:rowOff>
    </xdr:from>
    <xdr:to>
      <xdr:col>0</xdr:col>
      <xdr:colOff>1719262</xdr:colOff>
      <xdr:row>4</xdr:row>
      <xdr:rowOff>122668</xdr:rowOff>
    </xdr:to>
    <xdr:pic>
      <xdr:nvPicPr>
        <xdr:cNvPr id="2" name="Imagen 1" descr="Resultado de imagen para logo infote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061" y="238125"/>
          <a:ext cx="1473201" cy="630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1714499</xdr:colOff>
      <xdr:row>25</xdr:row>
      <xdr:rowOff>71438</xdr:rowOff>
    </xdr:from>
    <xdr:to>
      <xdr:col>4</xdr:col>
      <xdr:colOff>547686</xdr:colOff>
      <xdr:row>43</xdr:row>
      <xdr:rowOff>14289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206373</xdr:colOff>
      <xdr:row>0</xdr:row>
      <xdr:rowOff>83704</xdr:rowOff>
    </xdr:from>
    <xdr:to>
      <xdr:col>0</xdr:col>
      <xdr:colOff>1679574</xdr:colOff>
      <xdr:row>4</xdr:row>
      <xdr:rowOff>3606</xdr:rowOff>
    </xdr:to>
    <xdr:pic>
      <xdr:nvPicPr>
        <xdr:cNvPr id="2" name="Imagen 1" descr="Resultado de imagen para logo infote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3" y="274204"/>
          <a:ext cx="1473201" cy="6628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790575</xdr:colOff>
      <xdr:row>2</xdr:row>
      <xdr:rowOff>47625</xdr:rowOff>
    </xdr:from>
    <xdr:to>
      <xdr:col>9</xdr:col>
      <xdr:colOff>333375</xdr:colOff>
      <xdr:row>15</xdr:row>
      <xdr:rowOff>9526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tabSelected="1" zoomScale="120" zoomScaleNormal="120" workbookViewId="0">
      <selection activeCell="H7" sqref="H7"/>
    </sheetView>
  </sheetViews>
  <sheetFormatPr baseColWidth="10" defaultRowHeight="15" x14ac:dyDescent="0.25"/>
  <cols>
    <col min="1" max="1" width="34.875" customWidth="1"/>
    <col min="2" max="2" width="15.25" style="12" customWidth="1"/>
    <col min="3" max="3" width="18.125" customWidth="1"/>
    <col min="4" max="4" width="11.875" customWidth="1"/>
    <col min="5" max="5" width="15.25" customWidth="1"/>
    <col min="6" max="6" width="15.125" customWidth="1"/>
  </cols>
  <sheetData>
    <row r="2" spans="1:8" ht="14.25" customHeight="1" x14ac:dyDescent="0.25">
      <c r="A2" s="31" t="s">
        <v>11</v>
      </c>
      <c r="B2" s="31"/>
      <c r="C2" s="31"/>
      <c r="D2" s="31"/>
      <c r="E2" s="31"/>
      <c r="F2" s="31"/>
      <c r="G2" s="31"/>
      <c r="H2" s="31"/>
    </row>
    <row r="3" spans="1:8" ht="14.25" customHeight="1" x14ac:dyDescent="0.25">
      <c r="A3" s="32" t="s">
        <v>31</v>
      </c>
      <c r="B3" s="32"/>
      <c r="C3" s="32"/>
      <c r="D3" s="32"/>
      <c r="E3" s="32"/>
      <c r="F3" s="32"/>
      <c r="G3" s="32"/>
      <c r="H3" s="32"/>
    </row>
    <row r="4" spans="1:8" x14ac:dyDescent="0.25">
      <c r="A4" s="32" t="s">
        <v>38</v>
      </c>
      <c r="B4" s="32"/>
      <c r="C4" s="32"/>
      <c r="D4" s="32"/>
      <c r="E4" s="32"/>
      <c r="F4" s="32"/>
      <c r="G4" s="32"/>
      <c r="H4" s="32"/>
    </row>
    <row r="5" spans="1:8" x14ac:dyDescent="0.25">
      <c r="A5" s="6"/>
      <c r="B5" s="6"/>
      <c r="C5" s="7"/>
      <c r="D5" s="7"/>
      <c r="E5" s="7"/>
      <c r="F5" s="7"/>
      <c r="G5" s="7"/>
      <c r="H5" s="7"/>
    </row>
    <row r="6" spans="1:8" ht="40.5" customHeight="1" x14ac:dyDescent="0.25">
      <c r="A6" s="18" t="s">
        <v>10</v>
      </c>
      <c r="B6" s="20" t="s">
        <v>13</v>
      </c>
      <c r="C6" s="19" t="s">
        <v>14</v>
      </c>
      <c r="D6" s="20" t="s">
        <v>15</v>
      </c>
      <c r="E6" s="19" t="s">
        <v>16</v>
      </c>
      <c r="F6" s="10" t="s">
        <v>0</v>
      </c>
    </row>
    <row r="7" spans="1:8" ht="18" customHeight="1" x14ac:dyDescent="0.25">
      <c r="A7" s="23" t="s">
        <v>1</v>
      </c>
      <c r="B7" s="24"/>
      <c r="C7" s="3"/>
      <c r="D7" s="3"/>
      <c r="E7" s="3"/>
      <c r="F7" s="3"/>
      <c r="G7" s="8"/>
    </row>
    <row r="8" spans="1:8" ht="18" customHeight="1" x14ac:dyDescent="0.25">
      <c r="A8" s="23" t="s">
        <v>2</v>
      </c>
      <c r="B8" s="25">
        <f>+B11+B14+B17+B20+B23</f>
        <v>7338</v>
      </c>
      <c r="C8" s="25">
        <f>+C11+C14+C17+C20+C23</f>
        <v>11521</v>
      </c>
      <c r="D8" s="3"/>
      <c r="E8" s="3"/>
      <c r="F8" s="3"/>
      <c r="G8" s="8"/>
    </row>
    <row r="9" spans="1:8" ht="18" customHeight="1" x14ac:dyDescent="0.25">
      <c r="A9" s="23" t="s">
        <v>3</v>
      </c>
      <c r="B9" s="25">
        <f>+B12+B15+B18+B21+B24</f>
        <v>147266</v>
      </c>
      <c r="C9" s="25">
        <f>+C12+C15+C18+C21+C24</f>
        <v>225375</v>
      </c>
      <c r="D9" s="3"/>
      <c r="E9" s="3"/>
      <c r="F9" s="3"/>
    </row>
    <row r="10" spans="1:8" ht="18" customHeight="1" x14ac:dyDescent="0.25">
      <c r="A10" s="23" t="s">
        <v>4</v>
      </c>
      <c r="B10" s="24"/>
      <c r="C10" s="24"/>
      <c r="D10" s="3"/>
      <c r="E10" s="3"/>
      <c r="F10" s="3"/>
    </row>
    <row r="11" spans="1:8" ht="18" customHeight="1" x14ac:dyDescent="0.25">
      <c r="A11" s="3" t="s">
        <v>2</v>
      </c>
      <c r="B11" s="24">
        <v>1136</v>
      </c>
      <c r="C11" s="24">
        <v>1189</v>
      </c>
      <c r="D11" s="3"/>
      <c r="E11" s="3"/>
      <c r="F11" s="3"/>
    </row>
    <row r="12" spans="1:8" ht="18" customHeight="1" x14ac:dyDescent="0.25">
      <c r="A12" s="3" t="s">
        <v>3</v>
      </c>
      <c r="B12" s="24">
        <v>23290</v>
      </c>
      <c r="C12" s="24">
        <v>24738</v>
      </c>
      <c r="D12" s="3"/>
      <c r="E12" s="3"/>
      <c r="F12" s="3"/>
    </row>
    <row r="13" spans="1:8" ht="30" customHeight="1" x14ac:dyDescent="0.25">
      <c r="A13" s="26" t="s">
        <v>5</v>
      </c>
      <c r="B13" s="24"/>
      <c r="C13" s="24"/>
      <c r="D13" s="3"/>
      <c r="E13" s="3"/>
      <c r="F13" s="3"/>
    </row>
    <row r="14" spans="1:8" ht="18" customHeight="1" x14ac:dyDescent="0.25">
      <c r="A14" s="3" t="s">
        <v>2</v>
      </c>
      <c r="B14" s="24">
        <v>1079</v>
      </c>
      <c r="C14" s="24">
        <v>1913</v>
      </c>
      <c r="D14" s="3"/>
      <c r="E14" s="3"/>
      <c r="F14" s="3"/>
    </row>
    <row r="15" spans="1:8" ht="18" customHeight="1" x14ac:dyDescent="0.25">
      <c r="A15" s="3" t="s">
        <v>3</v>
      </c>
      <c r="B15" s="24">
        <v>24310</v>
      </c>
      <c r="C15" s="24">
        <v>39603</v>
      </c>
      <c r="D15" s="3"/>
      <c r="E15" s="3"/>
      <c r="F15" s="3"/>
    </row>
    <row r="16" spans="1:8" ht="18" customHeight="1" x14ac:dyDescent="0.25">
      <c r="A16" s="23" t="s">
        <v>6</v>
      </c>
      <c r="B16" s="24"/>
      <c r="C16" s="24"/>
      <c r="D16" s="3"/>
      <c r="E16" s="3"/>
      <c r="F16" s="3"/>
    </row>
    <row r="17" spans="1:6" ht="18" customHeight="1" x14ac:dyDescent="0.25">
      <c r="A17" s="3" t="s">
        <v>2</v>
      </c>
      <c r="B17" s="24">
        <v>2029</v>
      </c>
      <c r="C17" s="24">
        <v>2532</v>
      </c>
      <c r="D17" s="3"/>
      <c r="E17" s="3"/>
      <c r="F17" s="3"/>
    </row>
    <row r="18" spans="1:6" ht="18" customHeight="1" x14ac:dyDescent="0.25">
      <c r="A18" s="3" t="s">
        <v>3</v>
      </c>
      <c r="B18" s="24">
        <v>41966</v>
      </c>
      <c r="C18" s="24">
        <v>52444</v>
      </c>
      <c r="D18" s="3"/>
      <c r="E18" s="3"/>
      <c r="F18" s="3"/>
    </row>
    <row r="19" spans="1:6" ht="18" customHeight="1" x14ac:dyDescent="0.25">
      <c r="A19" s="23" t="s">
        <v>7</v>
      </c>
      <c r="B19" s="24"/>
      <c r="C19" s="24"/>
      <c r="D19" s="3"/>
      <c r="E19" s="3"/>
      <c r="F19" s="3"/>
    </row>
    <row r="20" spans="1:6" ht="18" customHeight="1" x14ac:dyDescent="0.25">
      <c r="A20" s="3" t="s">
        <v>2</v>
      </c>
      <c r="B20" s="24">
        <v>2654</v>
      </c>
      <c r="C20" s="24">
        <v>4992</v>
      </c>
      <c r="D20" s="3"/>
      <c r="E20" s="3"/>
      <c r="F20" s="3"/>
    </row>
    <row r="21" spans="1:6" ht="18" customHeight="1" x14ac:dyDescent="0.25">
      <c r="A21" s="3" t="s">
        <v>3</v>
      </c>
      <c r="B21" s="24">
        <v>47746</v>
      </c>
      <c r="C21" s="24">
        <v>89521</v>
      </c>
      <c r="D21" s="3"/>
      <c r="E21" s="3"/>
      <c r="F21" s="3"/>
    </row>
    <row r="22" spans="1:6" ht="18" customHeight="1" x14ac:dyDescent="0.25">
      <c r="A22" s="23" t="s">
        <v>8</v>
      </c>
      <c r="B22" s="24"/>
      <c r="C22" s="24"/>
      <c r="D22" s="3"/>
      <c r="E22" s="3"/>
      <c r="F22" s="3"/>
    </row>
    <row r="23" spans="1:6" ht="18" customHeight="1" x14ac:dyDescent="0.25">
      <c r="A23" s="27" t="s">
        <v>2</v>
      </c>
      <c r="B23" s="28">
        <v>440</v>
      </c>
      <c r="C23" s="28">
        <v>895</v>
      </c>
      <c r="D23" s="27"/>
      <c r="E23" s="27"/>
      <c r="F23" s="3"/>
    </row>
    <row r="24" spans="1:6" ht="18" customHeight="1" thickBot="1" x14ac:dyDescent="0.3">
      <c r="A24" s="29" t="s">
        <v>3</v>
      </c>
      <c r="B24" s="30">
        <v>9954</v>
      </c>
      <c r="C24" s="30">
        <v>19069</v>
      </c>
      <c r="D24" s="29"/>
      <c r="E24" s="29"/>
      <c r="F24" s="29"/>
    </row>
    <row r="25" spans="1:6" ht="15.75" thickTop="1" x14ac:dyDescent="0.25"/>
  </sheetData>
  <mergeCells count="3">
    <mergeCell ref="A2:H2"/>
    <mergeCell ref="A3:H3"/>
    <mergeCell ref="A4:H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B1" zoomScale="120" zoomScaleNormal="120" workbookViewId="0">
      <selection activeCell="E5" sqref="E5"/>
    </sheetView>
  </sheetViews>
  <sheetFormatPr baseColWidth="10" defaultRowHeight="15" x14ac:dyDescent="0.25"/>
  <cols>
    <col min="1" max="1" width="34.875" customWidth="1"/>
    <col min="5" max="5" width="11.25" customWidth="1"/>
    <col min="6" max="6" width="12" customWidth="1"/>
    <col min="12" max="12" width="13.625" customWidth="1"/>
    <col min="14" max="14" width="13.5" customWidth="1"/>
    <col min="15" max="15" width="13.125" customWidth="1"/>
  </cols>
  <sheetData>
    <row r="1" spans="1:17" ht="14.25" customHeight="1" x14ac:dyDescent="0.25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4.25" customHeight="1" x14ac:dyDescent="0.25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x14ac:dyDescent="0.25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38.25" customHeight="1" x14ac:dyDescent="0.25">
      <c r="A5" s="5" t="s">
        <v>10</v>
      </c>
      <c r="B5" s="10" t="s">
        <v>17</v>
      </c>
      <c r="C5" s="10" t="s">
        <v>18</v>
      </c>
      <c r="D5" s="10" t="s">
        <v>19</v>
      </c>
      <c r="E5" s="11" t="s">
        <v>13</v>
      </c>
      <c r="F5" s="10" t="s">
        <v>20</v>
      </c>
      <c r="G5" s="10" t="s">
        <v>21</v>
      </c>
      <c r="H5" s="10" t="s">
        <v>22</v>
      </c>
      <c r="I5" s="11" t="s">
        <v>23</v>
      </c>
      <c r="J5" s="11" t="s">
        <v>24</v>
      </c>
      <c r="K5" s="10" t="s">
        <v>25</v>
      </c>
      <c r="L5" s="10" t="s">
        <v>26</v>
      </c>
      <c r="M5" s="10" t="s">
        <v>27</v>
      </c>
      <c r="N5" s="10" t="s">
        <v>28</v>
      </c>
      <c r="O5" s="10" t="s">
        <v>29</v>
      </c>
      <c r="P5" s="10" t="s">
        <v>1</v>
      </c>
    </row>
    <row r="6" spans="1:17" ht="12.75" customHeight="1" x14ac:dyDescent="0.25">
      <c r="A6" s="15" t="s">
        <v>1</v>
      </c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7" ht="18" customHeight="1" x14ac:dyDescent="0.25">
      <c r="A7" s="1" t="s">
        <v>2</v>
      </c>
      <c r="B7" s="9">
        <f>+B10+B13+B16+B19+B22+B25</f>
        <v>777</v>
      </c>
      <c r="C7" s="9">
        <f>+C10+C13+C16+C19+C22+C25</f>
        <v>2791</v>
      </c>
      <c r="D7" s="9">
        <f t="shared" ref="D7:H7" si="0">+D10+D13+D16+D19+D22+D25</f>
        <v>3770</v>
      </c>
      <c r="E7" s="13">
        <f>+E10+E13+E16+E19+E22+E25</f>
        <v>7338</v>
      </c>
      <c r="F7" s="9">
        <f t="shared" ref="F7" si="1">+F10+F13+F16+F19+F22+F25</f>
        <v>3534</v>
      </c>
      <c r="G7" s="9">
        <f t="shared" si="0"/>
        <v>3788</v>
      </c>
      <c r="H7" s="9">
        <f t="shared" si="0"/>
        <v>4199</v>
      </c>
      <c r="I7" s="13">
        <f>+F7+G7+H7</f>
        <v>11521</v>
      </c>
      <c r="J7" s="9">
        <f t="shared" ref="J7" si="2">+J10+J13+J16+J19+J22+J25</f>
        <v>4020</v>
      </c>
      <c r="K7" s="8"/>
    </row>
    <row r="8" spans="1:17" ht="18" customHeight="1" x14ac:dyDescent="0.25">
      <c r="A8" s="1" t="s">
        <v>3</v>
      </c>
      <c r="B8" s="9">
        <f>+B11+B14+B17+B20+B23+B26</f>
        <v>13823</v>
      </c>
      <c r="C8" s="9">
        <f>+C11+C14+C17+C20+C23+C26</f>
        <v>57248</v>
      </c>
      <c r="D8" s="9">
        <f t="shared" ref="D8:H8" si="3">+D11+D14+D17+D20+D23+D26</f>
        <v>76195</v>
      </c>
      <c r="E8" s="13">
        <f t="shared" ref="E8:F8" si="4">+E11+E14+E17+E20+E23+E26</f>
        <v>147266</v>
      </c>
      <c r="F8" s="9">
        <f t="shared" si="4"/>
        <v>69150</v>
      </c>
      <c r="G8" s="9">
        <f t="shared" si="3"/>
        <v>75170</v>
      </c>
      <c r="H8" s="9">
        <f t="shared" si="3"/>
        <v>81055</v>
      </c>
      <c r="I8" s="13">
        <f t="shared" ref="I8:I26" si="5">+F8+G8+H8</f>
        <v>225375</v>
      </c>
      <c r="J8" s="9">
        <f t="shared" ref="J8" si="6">+J11+J14+J17+J20+J23+J26</f>
        <v>77403</v>
      </c>
      <c r="K8" s="8"/>
    </row>
    <row r="9" spans="1:17" ht="18" customHeight="1" x14ac:dyDescent="0.25">
      <c r="A9" s="1" t="s">
        <v>4</v>
      </c>
      <c r="B9" s="8"/>
      <c r="E9" s="4"/>
      <c r="I9" s="13">
        <f t="shared" si="5"/>
        <v>0</v>
      </c>
      <c r="K9" s="8"/>
    </row>
    <row r="10" spans="1:17" ht="18" customHeight="1" x14ac:dyDescent="0.25">
      <c r="A10" t="s">
        <v>2</v>
      </c>
      <c r="B10" s="8">
        <v>436</v>
      </c>
      <c r="C10" s="8">
        <v>323</v>
      </c>
      <c r="D10" s="8">
        <v>377</v>
      </c>
      <c r="E10" s="14">
        <f>+B10+C10+D10</f>
        <v>1136</v>
      </c>
      <c r="F10" s="8">
        <v>369</v>
      </c>
      <c r="G10">
        <v>375</v>
      </c>
      <c r="H10">
        <v>445</v>
      </c>
      <c r="I10" s="13">
        <f t="shared" si="5"/>
        <v>1189</v>
      </c>
      <c r="J10">
        <v>362</v>
      </c>
      <c r="K10" s="8"/>
    </row>
    <row r="11" spans="1:17" ht="18" customHeight="1" x14ac:dyDescent="0.25">
      <c r="A11" t="s">
        <v>3</v>
      </c>
      <c r="B11" s="8">
        <v>6967</v>
      </c>
      <c r="C11" s="8">
        <v>7989</v>
      </c>
      <c r="D11" s="8">
        <v>8334</v>
      </c>
      <c r="E11" s="14">
        <f>+B11+C11+D11</f>
        <v>23290</v>
      </c>
      <c r="F11" s="8">
        <v>7711</v>
      </c>
      <c r="G11">
        <v>7609</v>
      </c>
      <c r="H11">
        <v>9418</v>
      </c>
      <c r="I11" s="13">
        <f t="shared" si="5"/>
        <v>24738</v>
      </c>
      <c r="J11">
        <v>7235</v>
      </c>
      <c r="K11" s="8"/>
    </row>
    <row r="12" spans="1:17" ht="30" customHeight="1" x14ac:dyDescent="0.25">
      <c r="A12" s="2" t="s">
        <v>5</v>
      </c>
      <c r="B12" s="8"/>
      <c r="E12" s="4"/>
      <c r="I12" s="13"/>
      <c r="K12" s="8"/>
    </row>
    <row r="13" spans="1:17" ht="18" customHeight="1" x14ac:dyDescent="0.25">
      <c r="A13" t="s">
        <v>2</v>
      </c>
      <c r="B13" s="8">
        <v>2</v>
      </c>
      <c r="C13" s="8">
        <v>552</v>
      </c>
      <c r="D13" s="8">
        <v>525</v>
      </c>
      <c r="E13" s="14">
        <f>+B13+C13+D13</f>
        <v>1079</v>
      </c>
      <c r="F13" s="8">
        <v>554</v>
      </c>
      <c r="G13">
        <v>677</v>
      </c>
      <c r="H13">
        <v>682</v>
      </c>
      <c r="I13" s="13">
        <f t="shared" si="5"/>
        <v>1913</v>
      </c>
      <c r="J13">
        <v>438</v>
      </c>
      <c r="K13" s="8"/>
    </row>
    <row r="14" spans="1:17" ht="18" customHeight="1" x14ac:dyDescent="0.25">
      <c r="A14" t="s">
        <v>3</v>
      </c>
      <c r="B14" s="8">
        <v>40</v>
      </c>
      <c r="C14" s="8">
        <v>12231</v>
      </c>
      <c r="D14" s="8">
        <v>12039</v>
      </c>
      <c r="E14" s="14">
        <f>+B14+C14+D14</f>
        <v>24310</v>
      </c>
      <c r="F14" s="8">
        <v>11784</v>
      </c>
      <c r="G14">
        <v>14184</v>
      </c>
      <c r="H14">
        <v>13635</v>
      </c>
      <c r="I14" s="13">
        <f t="shared" si="5"/>
        <v>39603</v>
      </c>
      <c r="J14">
        <v>9564</v>
      </c>
      <c r="K14" s="8"/>
    </row>
    <row r="15" spans="1:17" ht="18" customHeight="1" x14ac:dyDescent="0.25">
      <c r="A15" s="1" t="s">
        <v>6</v>
      </c>
      <c r="B15" s="8"/>
      <c r="E15" s="4"/>
      <c r="I15" s="13"/>
      <c r="K15" s="8"/>
    </row>
    <row r="16" spans="1:17" ht="18" customHeight="1" x14ac:dyDescent="0.25">
      <c r="A16" t="s">
        <v>2</v>
      </c>
      <c r="B16" s="8">
        <v>165</v>
      </c>
      <c r="C16" s="8">
        <v>878</v>
      </c>
      <c r="D16" s="8">
        <v>986</v>
      </c>
      <c r="E16" s="14">
        <f>+B16+C16+D16</f>
        <v>2029</v>
      </c>
      <c r="F16" s="8">
        <v>756</v>
      </c>
      <c r="G16">
        <v>797</v>
      </c>
      <c r="H16">
        <v>979</v>
      </c>
      <c r="I16" s="13">
        <f t="shared" si="5"/>
        <v>2532</v>
      </c>
      <c r="J16">
        <v>1093</v>
      </c>
      <c r="K16" s="8"/>
    </row>
    <row r="17" spans="1:11" ht="18" customHeight="1" x14ac:dyDescent="0.25">
      <c r="A17" t="s">
        <v>3</v>
      </c>
      <c r="B17" s="8">
        <v>3160</v>
      </c>
      <c r="C17" s="8">
        <v>18467</v>
      </c>
      <c r="D17" s="8">
        <v>20339</v>
      </c>
      <c r="E17" s="14">
        <f>+B17+C17+D17</f>
        <v>41966</v>
      </c>
      <c r="F17" s="8">
        <v>15761</v>
      </c>
      <c r="G17">
        <v>16607</v>
      </c>
      <c r="H17">
        <v>20076</v>
      </c>
      <c r="I17" s="13">
        <f t="shared" si="5"/>
        <v>52444</v>
      </c>
      <c r="J17">
        <v>22281</v>
      </c>
      <c r="K17" s="8"/>
    </row>
    <row r="18" spans="1:11" ht="18" customHeight="1" x14ac:dyDescent="0.25">
      <c r="A18" s="1" t="s">
        <v>7</v>
      </c>
      <c r="B18" s="8"/>
      <c r="E18" s="4"/>
      <c r="I18" s="13"/>
      <c r="K18" s="8"/>
    </row>
    <row r="19" spans="1:11" ht="18" customHeight="1" x14ac:dyDescent="0.25">
      <c r="A19" t="s">
        <v>2</v>
      </c>
      <c r="B19" s="8">
        <v>173</v>
      </c>
      <c r="C19" s="8">
        <v>875</v>
      </c>
      <c r="D19" s="8">
        <v>1606</v>
      </c>
      <c r="E19" s="14">
        <f>+B19+C19+D19</f>
        <v>2654</v>
      </c>
      <c r="F19" s="8">
        <v>1573</v>
      </c>
      <c r="G19">
        <v>1615</v>
      </c>
      <c r="H19">
        <v>1804</v>
      </c>
      <c r="I19" s="13">
        <f t="shared" si="5"/>
        <v>4992</v>
      </c>
      <c r="J19">
        <v>1829</v>
      </c>
      <c r="K19" s="8"/>
    </row>
    <row r="20" spans="1:11" ht="18" customHeight="1" x14ac:dyDescent="0.25">
      <c r="A20" t="s">
        <v>3</v>
      </c>
      <c r="B20" s="8">
        <v>3634</v>
      </c>
      <c r="C20" s="8">
        <v>15072</v>
      </c>
      <c r="D20" s="8">
        <v>29040</v>
      </c>
      <c r="E20" s="14">
        <f>+B20+C20+D20</f>
        <v>47746</v>
      </c>
      <c r="F20" s="8">
        <v>27938</v>
      </c>
      <c r="G20" s="8">
        <v>29817</v>
      </c>
      <c r="H20">
        <v>31766</v>
      </c>
      <c r="I20" s="13">
        <f t="shared" si="5"/>
        <v>89521</v>
      </c>
      <c r="J20">
        <v>32426</v>
      </c>
      <c r="K20" s="8"/>
    </row>
    <row r="21" spans="1:11" ht="18" customHeight="1" x14ac:dyDescent="0.25">
      <c r="A21" s="1" t="s">
        <v>8</v>
      </c>
      <c r="B21" s="8"/>
      <c r="E21" s="4"/>
      <c r="I21" s="13"/>
      <c r="K21" s="8"/>
    </row>
    <row r="22" spans="1:11" ht="18" customHeight="1" x14ac:dyDescent="0.25">
      <c r="A22" t="s">
        <v>2</v>
      </c>
      <c r="B22" s="8">
        <v>1</v>
      </c>
      <c r="C22">
        <v>163</v>
      </c>
      <c r="D22" s="8">
        <v>276</v>
      </c>
      <c r="E22" s="14">
        <f>+B22+C22+D22</f>
        <v>440</v>
      </c>
      <c r="F22" s="8">
        <v>282</v>
      </c>
      <c r="G22">
        <v>324</v>
      </c>
      <c r="H22">
        <v>289</v>
      </c>
      <c r="I22" s="13">
        <f t="shared" si="5"/>
        <v>895</v>
      </c>
      <c r="J22">
        <v>298</v>
      </c>
      <c r="K22" s="8"/>
    </row>
    <row r="23" spans="1:11" ht="18" customHeight="1" x14ac:dyDescent="0.25">
      <c r="A23" t="s">
        <v>3</v>
      </c>
      <c r="B23" s="8">
        <v>22</v>
      </c>
      <c r="C23" s="8">
        <v>3489</v>
      </c>
      <c r="D23" s="8">
        <v>6443</v>
      </c>
      <c r="E23" s="14">
        <f>+B23+C23+D23</f>
        <v>9954</v>
      </c>
      <c r="F23" s="8">
        <v>5956</v>
      </c>
      <c r="G23">
        <v>6953</v>
      </c>
      <c r="H23">
        <v>6160</v>
      </c>
      <c r="I23" s="13">
        <f t="shared" si="5"/>
        <v>19069</v>
      </c>
      <c r="J23">
        <v>5897</v>
      </c>
      <c r="K23" s="8"/>
    </row>
    <row r="24" spans="1:11" ht="18" customHeight="1" x14ac:dyDescent="0.25">
      <c r="A24" s="1" t="s">
        <v>9</v>
      </c>
      <c r="B24" s="8"/>
      <c r="E24" s="4"/>
      <c r="I24" s="13"/>
      <c r="K24" s="8"/>
    </row>
    <row r="25" spans="1:11" ht="18" customHeight="1" x14ac:dyDescent="0.25">
      <c r="A25" t="s">
        <v>2</v>
      </c>
      <c r="B25" s="8">
        <v>0</v>
      </c>
      <c r="C25">
        <v>0</v>
      </c>
      <c r="D25">
        <v>0</v>
      </c>
      <c r="E25" s="4"/>
      <c r="F25">
        <v>0</v>
      </c>
      <c r="G25">
        <v>0</v>
      </c>
      <c r="H25">
        <v>0</v>
      </c>
      <c r="I25" s="13">
        <f t="shared" si="5"/>
        <v>0</v>
      </c>
      <c r="J25">
        <v>0</v>
      </c>
      <c r="K25" s="8"/>
    </row>
    <row r="26" spans="1:11" ht="18" customHeight="1" x14ac:dyDescent="0.25">
      <c r="A26" t="s">
        <v>3</v>
      </c>
      <c r="B26" s="8">
        <v>0</v>
      </c>
      <c r="C26">
        <v>0</v>
      </c>
      <c r="D26">
        <v>0</v>
      </c>
      <c r="E26" s="4"/>
      <c r="F26">
        <v>0</v>
      </c>
      <c r="G26">
        <v>0</v>
      </c>
      <c r="H26">
        <v>0</v>
      </c>
      <c r="I26" s="13">
        <f t="shared" si="5"/>
        <v>0</v>
      </c>
      <c r="J26">
        <v>0</v>
      </c>
      <c r="K26" s="8"/>
    </row>
  </sheetData>
  <mergeCells count="3">
    <mergeCell ref="A1:Q1"/>
    <mergeCell ref="A2:Q2"/>
    <mergeCell ref="A3:Q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9"/>
  <sheetViews>
    <sheetView workbookViewId="0">
      <selection activeCell="C15" sqref="C15"/>
    </sheetView>
  </sheetViews>
  <sheetFormatPr baseColWidth="10" defaultRowHeight="15" x14ac:dyDescent="0.25"/>
  <cols>
    <col min="1" max="1" width="27.375" customWidth="1"/>
    <col min="2" max="2" width="14.875" customWidth="1"/>
    <col min="3" max="3" width="13.5" customWidth="1"/>
  </cols>
  <sheetData>
    <row r="3" spans="1:4" x14ac:dyDescent="0.25">
      <c r="A3" s="1" t="s">
        <v>37</v>
      </c>
      <c r="B3" s="1" t="s">
        <v>13</v>
      </c>
      <c r="C3" s="1" t="s">
        <v>14</v>
      </c>
    </row>
    <row r="4" spans="1:4" ht="29.25" customHeight="1" x14ac:dyDescent="0.25">
      <c r="A4" t="s">
        <v>34</v>
      </c>
      <c r="B4" s="21">
        <v>47746</v>
      </c>
      <c r="C4" s="21">
        <v>89521</v>
      </c>
    </row>
    <row r="5" spans="1:4" ht="29.25" customHeight="1" x14ac:dyDescent="0.25">
      <c r="A5" t="s">
        <v>35</v>
      </c>
      <c r="B5" s="21">
        <v>41966</v>
      </c>
      <c r="C5" s="21">
        <v>52444</v>
      </c>
    </row>
    <row r="6" spans="1:4" ht="29.25" customHeight="1" x14ac:dyDescent="0.25">
      <c r="A6" t="s">
        <v>33</v>
      </c>
      <c r="B6" s="21">
        <v>24310</v>
      </c>
      <c r="C6" s="21">
        <v>39603</v>
      </c>
    </row>
    <row r="7" spans="1:4" ht="29.25" customHeight="1" x14ac:dyDescent="0.25">
      <c r="A7" t="s">
        <v>32</v>
      </c>
      <c r="B7" s="21">
        <v>23290</v>
      </c>
      <c r="C7" s="21">
        <v>24738</v>
      </c>
    </row>
    <row r="8" spans="1:4" ht="29.25" customHeight="1" x14ac:dyDescent="0.25">
      <c r="A8" t="s">
        <v>36</v>
      </c>
      <c r="B8" s="21">
        <v>9954</v>
      </c>
      <c r="C8" s="21">
        <v>19069</v>
      </c>
    </row>
    <row r="9" spans="1:4" ht="17.25" customHeight="1" x14ac:dyDescent="0.3">
      <c r="A9" t="s">
        <v>0</v>
      </c>
      <c r="B9" s="22">
        <f>SUM(B4:B8)</f>
        <v>147266</v>
      </c>
      <c r="C9" s="22">
        <f>SUM(C4:C8)</f>
        <v>225375</v>
      </c>
      <c r="D9" s="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Medios formación</vt:lpstr>
      <vt:lpstr>Cursos</vt:lpstr>
      <vt:lpstr>Ejecución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Salcedo</dc:creator>
  <cp:lastModifiedBy>Themis Yocasta Perez Moquete</cp:lastModifiedBy>
  <dcterms:created xsi:type="dcterms:W3CDTF">2018-08-13T12:19:14Z</dcterms:created>
  <dcterms:modified xsi:type="dcterms:W3CDTF">2018-10-11T12:17:54Z</dcterms:modified>
</cp:coreProperties>
</file>